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C7" i="2" l="1"/>
  <c r="D7" i="2"/>
  <c r="E7" i="2"/>
  <c r="G7" i="2"/>
  <c r="H7" i="2"/>
  <c r="C8" i="2"/>
  <c r="D8" i="2"/>
  <c r="E8" i="2"/>
  <c r="G8" i="2"/>
  <c r="H8" i="2"/>
  <c r="C9" i="2"/>
  <c r="D9" i="2"/>
  <c r="E9" i="2"/>
  <c r="G9" i="2"/>
  <c r="H9" i="2"/>
  <c r="C10" i="2"/>
  <c r="D10" i="2"/>
  <c r="E10" i="2"/>
  <c r="G10" i="2"/>
  <c r="H10" i="2"/>
  <c r="C11" i="2"/>
  <c r="D11" i="2"/>
  <c r="E11" i="2"/>
  <c r="G11" i="2"/>
  <c r="H11" i="2"/>
  <c r="C12" i="2"/>
  <c r="D12" i="2"/>
  <c r="E12" i="2"/>
  <c r="G12" i="2"/>
  <c r="H12" i="2"/>
  <c r="C13" i="2"/>
  <c r="D13" i="2"/>
  <c r="E13" i="2"/>
  <c r="G13" i="2"/>
  <c r="H13" i="2"/>
  <c r="C14" i="2"/>
  <c r="D14" i="2"/>
  <c r="E14" i="2"/>
  <c r="G14" i="2"/>
  <c r="H14" i="2"/>
  <c r="C15" i="2"/>
  <c r="D15" i="2"/>
  <c r="E15" i="2"/>
  <c r="G15" i="2"/>
  <c r="H15" i="2"/>
  <c r="C16" i="2"/>
  <c r="D16" i="2"/>
  <c r="E16" i="2"/>
  <c r="G16" i="2"/>
  <c r="H16" i="2"/>
  <c r="C17" i="2"/>
  <c r="D17" i="2"/>
  <c r="E17" i="2"/>
  <c r="G17" i="2"/>
  <c r="H17" i="2"/>
  <c r="C18" i="2"/>
  <c r="D18" i="2"/>
  <c r="E18" i="2"/>
  <c r="G18" i="2"/>
  <c r="H18" i="2"/>
  <c r="C19" i="2"/>
  <c r="D19" i="2"/>
  <c r="E19" i="2"/>
  <c r="G19" i="2"/>
  <c r="H19" i="2"/>
  <c r="C20" i="2"/>
  <c r="D20" i="2"/>
  <c r="E20" i="2"/>
  <c r="G20" i="2"/>
  <c r="H20" i="2"/>
  <c r="C21" i="2"/>
  <c r="D21" i="2"/>
  <c r="E21" i="2"/>
  <c r="G21" i="2"/>
  <c r="H21" i="2"/>
  <c r="C22" i="2"/>
  <c r="D22" i="2"/>
  <c r="E22" i="2"/>
  <c r="G22" i="2"/>
  <c r="H22" i="2"/>
  <c r="C23" i="2"/>
  <c r="D23" i="2"/>
  <c r="E23" i="2"/>
  <c r="G23" i="2"/>
  <c r="H23" i="2"/>
  <c r="C24" i="2"/>
  <c r="D24" i="2"/>
  <c r="E24" i="2"/>
  <c r="G24" i="2"/>
  <c r="H24" i="2"/>
  <c r="C25" i="2"/>
  <c r="D25" i="2"/>
  <c r="E25" i="2"/>
  <c r="G25" i="2"/>
  <c r="H25" i="2"/>
  <c r="C26" i="2"/>
  <c r="D26" i="2"/>
  <c r="E26" i="2"/>
  <c r="G26" i="2"/>
  <c r="H26" i="2"/>
  <c r="C27" i="2"/>
  <c r="D27" i="2"/>
  <c r="E27" i="2"/>
  <c r="G27" i="2"/>
  <c r="H27" i="2"/>
  <c r="C28" i="2"/>
  <c r="D28" i="2"/>
  <c r="E28" i="2"/>
  <c r="G28" i="2"/>
  <c r="H28" i="2"/>
  <c r="C29" i="2"/>
  <c r="D29" i="2"/>
  <c r="E29" i="2"/>
  <c r="G29" i="2"/>
  <c r="H29" i="2"/>
  <c r="C30" i="2"/>
  <c r="D30" i="2"/>
  <c r="E30" i="2"/>
  <c r="G30" i="2"/>
  <c r="H30" i="2"/>
  <c r="C31" i="2"/>
  <c r="D31" i="2"/>
  <c r="E31" i="2"/>
  <c r="G31" i="2"/>
  <c r="H31" i="2"/>
  <c r="C32" i="2"/>
  <c r="D32" i="2"/>
  <c r="E32" i="2"/>
  <c r="G32" i="2"/>
  <c r="H32" i="2"/>
  <c r="C33" i="2"/>
  <c r="D33" i="2"/>
  <c r="E33" i="2"/>
  <c r="G33" i="2"/>
  <c r="H33" i="2"/>
  <c r="C34" i="2"/>
  <c r="D34" i="2"/>
  <c r="E34" i="2"/>
  <c r="G34" i="2"/>
  <c r="H34" i="2"/>
  <c r="C35" i="2"/>
  <c r="D35" i="2"/>
  <c r="E35" i="2"/>
  <c r="G35" i="2"/>
  <c r="H35" i="2"/>
  <c r="C36" i="2"/>
  <c r="D36" i="2"/>
  <c r="E36" i="2"/>
  <c r="G36" i="2"/>
  <c r="H36" i="2"/>
  <c r="C37" i="2"/>
  <c r="D37" i="2"/>
  <c r="E37" i="2"/>
  <c r="G37" i="2"/>
  <c r="H37" i="2"/>
  <c r="C38" i="2"/>
  <c r="D38" i="2"/>
  <c r="E38" i="2"/>
  <c r="G38" i="2"/>
  <c r="H38" i="2"/>
  <c r="C39" i="2"/>
  <c r="D39" i="2"/>
  <c r="E39" i="2"/>
  <c r="G39" i="2"/>
  <c r="H39" i="2"/>
  <c r="C40" i="2"/>
  <c r="D40" i="2"/>
  <c r="E40" i="2"/>
  <c r="G40" i="2"/>
  <c r="H40" i="2"/>
  <c r="C41" i="2"/>
  <c r="D41" i="2"/>
  <c r="E41" i="2"/>
  <c r="G41" i="2"/>
  <c r="H41" i="2"/>
  <c r="C42" i="2"/>
  <c r="D42" i="2"/>
  <c r="E42" i="2"/>
  <c r="G42" i="2"/>
  <c r="H42" i="2"/>
  <c r="C43" i="2"/>
  <c r="D43" i="2"/>
  <c r="E43" i="2"/>
  <c r="G43" i="2"/>
  <c r="H43" i="2"/>
  <c r="C44" i="2"/>
  <c r="D44" i="2"/>
  <c r="E44" i="2"/>
  <c r="G44" i="2"/>
  <c r="H44" i="2"/>
  <c r="C45" i="2"/>
  <c r="D45" i="2"/>
  <c r="E45" i="2"/>
  <c r="C46" i="2"/>
  <c r="D46" i="2"/>
  <c r="E46" i="2"/>
  <c r="G46" i="2"/>
  <c r="H46" i="2"/>
  <c r="C47" i="2"/>
  <c r="D47" i="2"/>
  <c r="E47" i="2"/>
  <c r="G47" i="2"/>
  <c r="H47" i="2"/>
  <c r="C48" i="2"/>
  <c r="D48" i="2"/>
  <c r="E48" i="2"/>
  <c r="G48" i="2"/>
  <c r="H48" i="2"/>
  <c r="C49" i="2"/>
  <c r="D49" i="2"/>
  <c r="E49" i="2"/>
  <c r="G49" i="2"/>
  <c r="H49" i="2"/>
  <c r="C50" i="2"/>
  <c r="D50" i="2"/>
  <c r="E50" i="2"/>
  <c r="G50" i="2"/>
  <c r="H50" i="2"/>
  <c r="C51" i="2"/>
  <c r="D51" i="2"/>
  <c r="E51" i="2"/>
  <c r="G51" i="2"/>
  <c r="H51" i="2"/>
  <c r="C52" i="2"/>
  <c r="D52" i="2"/>
  <c r="E52" i="2"/>
  <c r="G52" i="2"/>
  <c r="H52" i="2"/>
  <c r="C53" i="2"/>
  <c r="D53" i="2"/>
  <c r="E53" i="2"/>
  <c r="G53" i="2"/>
  <c r="H53" i="2"/>
  <c r="C54" i="2"/>
  <c r="D54" i="2"/>
  <c r="E54" i="2"/>
  <c r="G54" i="2"/>
  <c r="H54" i="2"/>
  <c r="G55" i="2"/>
  <c r="H55" i="2"/>
  <c r="F51" i="1" l="1"/>
  <c r="E51" i="1"/>
  <c r="D51" i="1"/>
  <c r="C51" i="1" s="1"/>
  <c r="F50" i="1"/>
  <c r="E50" i="1"/>
  <c r="D50" i="1"/>
  <c r="F49" i="1"/>
  <c r="E49" i="1"/>
  <c r="D49" i="1"/>
  <c r="C49" i="1" s="1"/>
  <c r="F48" i="1"/>
  <c r="E48" i="1"/>
  <c r="D48" i="1"/>
  <c r="C48" i="1" s="1"/>
  <c r="F47" i="1"/>
  <c r="E47" i="1"/>
  <c r="D47" i="1"/>
  <c r="F46" i="1"/>
  <c r="E46" i="1"/>
  <c r="D46" i="1"/>
  <c r="C46" i="1" s="1"/>
  <c r="F45" i="1"/>
  <c r="E45" i="1"/>
  <c r="D45" i="1"/>
  <c r="F44" i="1"/>
  <c r="E44" i="1"/>
  <c r="D44" i="1"/>
  <c r="C44" i="1" s="1"/>
  <c r="F43" i="1"/>
  <c r="E43" i="1"/>
  <c r="D43" i="1"/>
  <c r="F42" i="1"/>
  <c r="E42" i="1"/>
  <c r="D42" i="1"/>
  <c r="C42" i="1" s="1"/>
  <c r="F41" i="1"/>
  <c r="E41" i="1"/>
  <c r="D41" i="1"/>
  <c r="F40" i="1"/>
  <c r="E40" i="1"/>
  <c r="D40" i="1"/>
  <c r="C40" i="1" s="1"/>
  <c r="F39" i="1"/>
  <c r="E39" i="1"/>
  <c r="D39" i="1"/>
  <c r="F38" i="1"/>
  <c r="E38" i="1"/>
  <c r="D38" i="1"/>
  <c r="C38" i="1" s="1"/>
  <c r="F37" i="1"/>
  <c r="E37" i="1"/>
  <c r="D37" i="1"/>
  <c r="C37" i="1" s="1"/>
  <c r="F36" i="1"/>
  <c r="E36" i="1"/>
  <c r="D36" i="1"/>
  <c r="C36" i="1" s="1"/>
  <c r="F35" i="1"/>
  <c r="E35" i="1"/>
  <c r="D35" i="1"/>
  <c r="C35" i="1" s="1"/>
  <c r="F34" i="1"/>
  <c r="E34" i="1"/>
  <c r="D34" i="1"/>
  <c r="F33" i="1"/>
  <c r="E33" i="1"/>
  <c r="D33" i="1"/>
  <c r="C33" i="1" s="1"/>
  <c r="F32" i="1"/>
  <c r="E32" i="1"/>
  <c r="D32" i="1"/>
  <c r="C32" i="1" s="1"/>
  <c r="F31" i="1"/>
  <c r="E31" i="1"/>
  <c r="D31" i="1"/>
  <c r="E30" i="1"/>
  <c r="F29" i="1"/>
  <c r="E29" i="1"/>
  <c r="D29" i="1"/>
  <c r="C29" i="1"/>
  <c r="E27" i="1"/>
  <c r="E26" i="1"/>
  <c r="E25" i="1"/>
  <c r="E24" i="1"/>
  <c r="E23" i="1"/>
  <c r="E22" i="1"/>
  <c r="E21" i="1"/>
  <c r="E20" i="1"/>
  <c r="E19" i="1"/>
  <c r="E18" i="1"/>
  <c r="E17" i="1"/>
  <c r="E16" i="1"/>
  <c r="D16" i="1"/>
  <c r="E15" i="1"/>
  <c r="D15" i="1"/>
  <c r="D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D8" i="1"/>
  <c r="C8" i="1" s="1"/>
  <c r="E7" i="1"/>
  <c r="D7" i="1"/>
  <c r="C7" i="1" s="1"/>
  <c r="F6" i="1"/>
  <c r="E6" i="1"/>
  <c r="D6" i="1"/>
  <c r="C6" i="1" s="1"/>
  <c r="F5" i="1"/>
  <c r="E5" i="1"/>
  <c r="D5" i="1"/>
  <c r="C5" i="1" s="1"/>
  <c r="F4" i="1"/>
  <c r="E4" i="1"/>
  <c r="D4" i="1"/>
  <c r="C4" i="1" s="1"/>
  <c r="C34" i="1" l="1"/>
  <c r="C50" i="1"/>
  <c r="C31" i="1"/>
  <c r="C39" i="1"/>
  <c r="C41" i="1"/>
  <c r="C43" i="1"/>
  <c r="C45" i="1"/>
  <c r="C47" i="1"/>
</calcChain>
</file>

<file path=xl/sharedStrings.xml><?xml version="1.0" encoding="utf-8"?>
<sst xmlns="http://schemas.openxmlformats.org/spreadsheetml/2006/main" count="218" uniqueCount="211">
  <si>
    <t>Вартість платних послуг</t>
  </si>
  <si>
    <t>по КЗОЗ "Харківська міська поліклініка №22"</t>
  </si>
  <si>
    <t>Код послуги </t>
  </si>
  <si>
    <t>Найменування послуги </t>
  </si>
  <si>
    <t>Вартість без ПДВ, грн</t>
  </si>
  <si>
    <t>ПДВ, грн</t>
  </si>
  <si>
    <t>Вартість, грн</t>
  </si>
  <si>
    <t>медикаменти</t>
  </si>
  <si>
    <t xml:space="preserve">Медичний огляд працівників окремих професій, діяльність яких пов'язана з обслуговуванням населення (Наказ МОЗУ №280)  в шкіряно-венерологічному відділенні </t>
  </si>
  <si>
    <t>Медичний огляд працівників окремих професій, діяльність яких пов'язана з обслуговуванням населення (Наказ МОЗУ №280) спеціалістами поліклніки</t>
  </si>
  <si>
    <t>2.1.</t>
  </si>
  <si>
    <t>Медичний огляд працівників окремих професій, діяльність яких пов'язана з обслуговуванням населення (Наказ МОЗУ №280) спеціалістами поліклніки (вторічно)</t>
  </si>
  <si>
    <t xml:space="preserve">2.2. </t>
  </si>
  <si>
    <t>Медичний огляд працівників окремих професій, діяльність яких пов'язана з обслуговуванням населення (Наказ МОЗУ №280) (терапевт)</t>
  </si>
  <si>
    <t xml:space="preserve">Медичний огляд громадян водійською комісією </t>
  </si>
  <si>
    <t>3.1.</t>
  </si>
  <si>
    <t>Медичний огляд громадян водійською комісією кандидатів у водії жінок</t>
  </si>
  <si>
    <t>3.2.</t>
  </si>
  <si>
    <t>Медичний огляд громадян водійською комісією кандидатів у водії чоловіків</t>
  </si>
  <si>
    <t>3.3.</t>
  </si>
  <si>
    <t xml:space="preserve">Медичний огляд громадян водійською комісією жінок </t>
  </si>
  <si>
    <t>3.4.</t>
  </si>
  <si>
    <t>Медичний огляд громадян водійською комісією чоловіків</t>
  </si>
  <si>
    <t>Медичний огляд громадян дозвільною комісією для видачі дозволу на носіння зброї</t>
  </si>
  <si>
    <t>5.</t>
  </si>
  <si>
    <t xml:space="preserve">Попередні та періодичні огляди працівників певних категорій Наказ № 246 </t>
  </si>
  <si>
    <t>5.1.</t>
  </si>
  <si>
    <t>Заключення лікаря профпатолога</t>
  </si>
  <si>
    <t>5.2.</t>
  </si>
  <si>
    <t xml:space="preserve">Огляд лікар-терапевт </t>
  </si>
  <si>
    <t>5.3.</t>
  </si>
  <si>
    <t xml:space="preserve">Огляд лікар-невропатолог </t>
  </si>
  <si>
    <t>5.4.</t>
  </si>
  <si>
    <t xml:space="preserve">Огляд лікар-хірург </t>
  </si>
  <si>
    <t>.5.5.</t>
  </si>
  <si>
    <t xml:space="preserve">Огляд лікар-офтальмолог </t>
  </si>
  <si>
    <t>5.6.</t>
  </si>
  <si>
    <t xml:space="preserve">Огляд лікар-отоларинголог,  </t>
  </si>
  <si>
    <t>5.7.</t>
  </si>
  <si>
    <t xml:space="preserve">Огляд лікар-ендокринолог </t>
  </si>
  <si>
    <t>5.8.</t>
  </si>
  <si>
    <t xml:space="preserve">Огляд лікар-онколог, </t>
  </si>
  <si>
    <t>5.9.</t>
  </si>
  <si>
    <t>Огляд лікар-уролог</t>
  </si>
  <si>
    <t>5.10.</t>
  </si>
  <si>
    <t xml:space="preserve">Огляд лікар інфекціоніст </t>
  </si>
  <si>
    <t>5.11.</t>
  </si>
  <si>
    <t xml:space="preserve">Огляд лікар-дерматовенеролог </t>
  </si>
  <si>
    <t>5.12.</t>
  </si>
  <si>
    <t>Огляд лікар стоматолог терапевт</t>
  </si>
  <si>
    <t>5.13.</t>
  </si>
  <si>
    <t xml:space="preserve">Огляд лікар-акушер-гінеколог </t>
  </si>
  <si>
    <t xml:space="preserve">Лабораторні дослідження </t>
  </si>
  <si>
    <t>6.1.</t>
  </si>
  <si>
    <t>Клінічний аналіз крові (повний)</t>
  </si>
  <si>
    <t>6.1(2)</t>
  </si>
  <si>
    <t xml:space="preserve">Клінічний аналіз крові </t>
  </si>
  <si>
    <t>6.2.</t>
  </si>
  <si>
    <t>Аналіз глюкози в крові</t>
  </si>
  <si>
    <t>6.3.</t>
  </si>
  <si>
    <t>Аналіз крові на ретікулоцити</t>
  </si>
  <si>
    <t>6.4.</t>
  </si>
  <si>
    <t>Аналіз крові на тромбоцити</t>
  </si>
  <si>
    <t>6.5.</t>
  </si>
  <si>
    <t>Аналіз мокротиння</t>
  </si>
  <si>
    <t>6.6.</t>
  </si>
  <si>
    <t>Аналіз маску на мікрофлору</t>
  </si>
  <si>
    <t>6.7.</t>
  </si>
  <si>
    <t>Клінічний аналіз сечі</t>
  </si>
  <si>
    <t>6.8.</t>
  </si>
  <si>
    <t>Аналіз на гельменти та ентеробіоз</t>
  </si>
  <si>
    <t>6.9.</t>
  </si>
  <si>
    <t>Аналіз крові на МРП</t>
  </si>
  <si>
    <t>6.10.</t>
  </si>
  <si>
    <t>Дослідження мазка в шкіряно-венерологічному відділенні</t>
  </si>
  <si>
    <t>6.11.</t>
  </si>
  <si>
    <t xml:space="preserve">Аналіз на групу крові та резус фактор </t>
  </si>
  <si>
    <t>6.13.</t>
  </si>
  <si>
    <t xml:space="preserve">Біохімічний аналіз крові </t>
  </si>
  <si>
    <t>7.1.</t>
  </si>
  <si>
    <t>Реовазографічне дослідження</t>
  </si>
  <si>
    <t>7.2.</t>
  </si>
  <si>
    <t>Реоенцефалографічне дослідження</t>
  </si>
  <si>
    <t>Спірографічне дослідження функції зовнішнього дихання</t>
  </si>
  <si>
    <t>Флюорографія грудної клітини</t>
  </si>
  <si>
    <t>10.1.</t>
  </si>
  <si>
    <t>Рентген грудної клітини (без видачі знимку)</t>
  </si>
  <si>
    <t>10.2.</t>
  </si>
  <si>
    <t>Рентген грудної клітини (з видачею знимку на термоплівці)</t>
  </si>
  <si>
    <t>10.3.</t>
  </si>
  <si>
    <t>Рентген грудної клітини (з видачею знимку на термопапірі)</t>
  </si>
  <si>
    <t>11.</t>
  </si>
  <si>
    <t>Дослідження ЕКГ</t>
  </si>
  <si>
    <t>12.</t>
  </si>
  <si>
    <t>Ультразвукова діагностика внутрішніх органів в комплексі</t>
  </si>
  <si>
    <t>13.</t>
  </si>
  <si>
    <t>Біохімічні аналізи крові</t>
  </si>
  <si>
    <t>13.1.</t>
  </si>
  <si>
    <t>Біохімічний аналіз крові (Креатинин)</t>
  </si>
  <si>
    <t>13.2.</t>
  </si>
  <si>
    <t>Біохімічний аналіз крові (Общий белок)</t>
  </si>
  <si>
    <t>13.3.</t>
  </si>
  <si>
    <t xml:space="preserve">Біохімічний аналіз крові (Мочевая кислота) </t>
  </si>
  <si>
    <t>13.4.</t>
  </si>
  <si>
    <t>Біохімічний аналіз крові (Мочевина)</t>
  </si>
  <si>
    <t>13.5.</t>
  </si>
  <si>
    <t>Біохімічний аналіз крові (Холестирин)</t>
  </si>
  <si>
    <t>13.6.</t>
  </si>
  <si>
    <t>Біохімічний аналіз крові (Биллирубин)</t>
  </si>
  <si>
    <t>13.7.</t>
  </si>
  <si>
    <t>Біохімічний аналіз крові (Щелочная фосфатаза)</t>
  </si>
  <si>
    <t>13.8.</t>
  </si>
  <si>
    <t>Біохімічний аналіз крові (Амелаза)</t>
  </si>
  <si>
    <t>13.9.</t>
  </si>
  <si>
    <t>Біохімічний аналіз крові (АЛТ)</t>
  </si>
  <si>
    <t>13.10.</t>
  </si>
  <si>
    <t>Біохімічний аналіз крові (АСТ)</t>
  </si>
  <si>
    <t>14.</t>
  </si>
  <si>
    <t>Забор крові</t>
  </si>
  <si>
    <t>Заступник головного лікаря з економічних питань                    Ігоніна І.Ю.</t>
  </si>
  <si>
    <t>спец вставка</t>
  </si>
  <si>
    <t>Прейскурант цін на зубопротезування по КЗОЗ "Харківська міська поліклініка №22"</t>
  </si>
  <si>
    <t xml:space="preserve"> на  19.01.2018  року.</t>
  </si>
  <si>
    <t xml:space="preserve">№№ </t>
  </si>
  <si>
    <t>Найменування калькуляцій</t>
  </si>
  <si>
    <t>Вартість грн</t>
  </si>
  <si>
    <t>УОП лікаря</t>
  </si>
  <si>
    <t>УОП техніка</t>
  </si>
  <si>
    <t>цена на 01.02.11</t>
  </si>
  <si>
    <t>Разница</t>
  </si>
  <si>
    <t>% повышения</t>
  </si>
  <si>
    <t xml:space="preserve">“Одиночна штампована металева коронка”  </t>
  </si>
  <si>
    <t>“Штампована коронка, облицьована пластмасою”</t>
  </si>
  <si>
    <t>"Одиночна пластмасова коронка"</t>
  </si>
  <si>
    <t>"Одиночна металопластмасова коронка"</t>
  </si>
  <si>
    <t>“Одиночна металокерамічна коронка”</t>
  </si>
  <si>
    <t>“Одиночна лита металева коронка”</t>
  </si>
  <si>
    <t>“Штампована коронка у мостоподібному протезі”</t>
  </si>
  <si>
    <t>“Фасетка у штампово -паяному мостовидному протезі”</t>
  </si>
  <si>
    <t>“Литий зуб у штамповано-паяному мостоподібному протезі”</t>
  </si>
  <si>
    <t>“Штампована коронка облицьована пластмасою у мостоподіб протезі”</t>
  </si>
  <si>
    <t>“Пластмасова коронка у мостоподібному протезі”</t>
  </si>
  <si>
    <t>“Пластмасовий зуб у мостоподібному протезі”</t>
  </si>
  <si>
    <t>“Металокерамічна коронка у мостоподібному протезі”</t>
  </si>
  <si>
    <t>“Металокерамічний зуб у мостоподібному протезі”</t>
  </si>
  <si>
    <t xml:space="preserve">“Металопластмасова коронка у мостоподібному протезі”  </t>
  </si>
  <si>
    <t>“Металопластмасовий зуб у мостоподібному протезі”</t>
  </si>
  <si>
    <t>“Лита металева коронка у мостоподібному протезі”</t>
  </si>
  <si>
    <t>“Литий металевий зуб у мостоподібному протезі”</t>
  </si>
  <si>
    <t>“Повний знімний протез (пластинчатий) з пластмасовими зубами”</t>
  </si>
  <si>
    <t>“Знімний частковий протез (базис)”</t>
  </si>
  <si>
    <t>“Знімний частковий протез (зуб)”</t>
  </si>
  <si>
    <t>“Виготовлення індивідуальної ложки” /самотвердіюча пластмасса/</t>
  </si>
  <si>
    <t>“Вкладка, виготовлена лабораторно (пластмасова)”</t>
  </si>
  <si>
    <t xml:space="preserve">“Зпаювання коронок” </t>
  </si>
  <si>
    <t>24.-2</t>
  </si>
  <si>
    <t>"Додаткова зпаювання коронок"</t>
  </si>
  <si>
    <t>“Лапка”</t>
  </si>
  <si>
    <t>“Кламер”</t>
  </si>
  <si>
    <t>Лабораторне перебазування знімного протезу (з корекцією)</t>
  </si>
  <si>
    <t>“Зняття суцільнолитої коронки”</t>
  </si>
  <si>
    <t>“Зняття штампованої коронки”</t>
  </si>
  <si>
    <t>“Виготовлення, кріплення і видалення ізоляції для торуса”</t>
  </si>
  <si>
    <t xml:space="preserve">“Зняття відбитка гіпсом” </t>
  </si>
  <si>
    <t>“Зняття відбитків альгінатними масами” упін</t>
  </si>
  <si>
    <t>“Зняття відбитків альгінатними масами” зета</t>
  </si>
  <si>
    <t>“Консультація лікаря без додаткового лабораторного дослідження”</t>
  </si>
  <si>
    <t>“Консультація лікаря з додатковим лабораторним дослідженням”</t>
  </si>
  <si>
    <t>“Огляд" (Порада лікаря як самостійний вид допомоги)</t>
  </si>
  <si>
    <t>"Повторне цементування коронки" адгезор</t>
  </si>
  <si>
    <t>37-2</t>
  </si>
  <si>
    <t>"Повторне цементування коронки" кетак цем</t>
  </si>
  <si>
    <t>“Лагодження знімних протезів: перелом базису”</t>
  </si>
  <si>
    <t>“Лагодження знімних протезів: два переломи на одному базисі”</t>
  </si>
  <si>
    <t>“Лагодження знімних протезів: кріплення одного зуба”</t>
  </si>
  <si>
    <t>“Лагодження знімних протезів: кріплення двох зубів”</t>
  </si>
  <si>
    <t>“Лагодження знімних протезів: кріплення одного кламеру”</t>
  </si>
  <si>
    <t>“Лагодження знімних протезів: кріплення двох кламерів”</t>
  </si>
  <si>
    <t>“Лагодження знімних протезів: кріплення одного зуба і одного кламера”</t>
  </si>
  <si>
    <t>“Лагодження знімних протезів: кріплення одного зуба і лагодження перелому базису”</t>
  </si>
  <si>
    <t>“Лагодження знімних протезів: кріплення двох зубів і лагодження перелому базису”</t>
  </si>
  <si>
    <t>Нанесення металозахистного покриття та поліровка деталей  зубних протезів по договору з ФОП Дроздов Ю.Є. № 2220-Д від 24.01.2017 р.</t>
  </si>
  <si>
    <t>1.</t>
  </si>
  <si>
    <t>Поліровка:</t>
  </si>
  <si>
    <t>1.1.</t>
  </si>
  <si>
    <t>За одну умовну одиницю</t>
  </si>
  <si>
    <t>1.2.</t>
  </si>
  <si>
    <t>Кламер</t>
  </si>
  <si>
    <t>1.3.</t>
  </si>
  <si>
    <t>Бюгель</t>
  </si>
  <si>
    <t>1.4.</t>
  </si>
  <si>
    <t>Бюгель на вогнетривкій моделі</t>
  </si>
  <si>
    <t>2.</t>
  </si>
  <si>
    <t>Нанесення МЗП:</t>
  </si>
  <si>
    <t>2.2.</t>
  </si>
  <si>
    <t>2.3.</t>
  </si>
  <si>
    <t>2.4.</t>
  </si>
  <si>
    <t>Послуги по литтю зубних протезів по договору з ФОП Леженін І.Г. № 2220-Л від 24.01.2017 р.</t>
  </si>
  <si>
    <t>Из нержавеющей стали:</t>
  </si>
  <si>
    <t>Зуб литой, защитка для фасетки или штифтового зуба, окллюзионная накладка, вкладка, полукоронка, вкладка культевая, штанга</t>
  </si>
  <si>
    <t>Из хромокобальтового сплава</t>
  </si>
  <si>
    <t>Каркас бюгельного протеза, смоделированный на гипсовой модели</t>
  </si>
  <si>
    <t>Каркас бюгельного протеза смоделированный, на огнеупорной модели</t>
  </si>
  <si>
    <t>Коронка литая, каркас металлокерамической коронки</t>
  </si>
  <si>
    <t>Вкладка, штифтовый зуб</t>
  </si>
  <si>
    <t>Одиночные детали для пластинчатых протезов</t>
  </si>
  <si>
    <t>Кламмер</t>
  </si>
  <si>
    <t xml:space="preserve">Головний бухгалтер                                                                                                                       </t>
  </si>
  <si>
    <t>Троценко Н.Ф.</t>
  </si>
  <si>
    <t>Заступник головного лікаря з економічних питань</t>
  </si>
  <si>
    <t>Ігоніна І.Ю.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</si>
</sst>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1" fillId="2" borderId="2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/>
    <xf numFmtId="0" fontId="1" fillId="0" borderId="2" xfId="0" applyFont="1" applyBorder="1" applyAlignment="1"/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1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" fontId="1" fillId="0" borderId="0" xfId="0" applyNumberFormat="1" applyFont="1" applyBorder="1" applyAlignment="1">
      <alignment horizontal="center" wrapText="1"/>
    </xf>
    <xf numFmtId="2" fontId="1" fillId="2" borderId="0" xfId="0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2" fillId="0" borderId="0" xfId="0" applyNumberFormat="1" applyFont="1" applyBorder="1" applyAlignment="1">
      <alignment horizontal="center" wrapText="1"/>
    </xf>
    <xf numFmtId="0" fontId="2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3" borderId="2" xfId="0" applyFont="1" applyFill="1" applyBorder="1" applyAlignment="1">
      <alignment wrapText="1"/>
    </xf>
    <xf numFmtId="2" fontId="9" fillId="0" borderId="2" xfId="0" applyNumberFormat="1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wrapText="1"/>
    </xf>
    <xf numFmtId="0" fontId="9" fillId="3" borderId="0" xfId="0" applyFont="1" applyFill="1" applyAlignment="1">
      <alignment horizontal="left" wrapText="1"/>
    </xf>
    <xf numFmtId="164" fontId="9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13" fillId="3" borderId="2" xfId="0" applyFont="1" applyFill="1" applyBorder="1" applyAlignment="1">
      <alignment wrapText="1"/>
    </xf>
    <xf numFmtId="0" fontId="9" fillId="0" borderId="2" xfId="0" applyFont="1" applyBorder="1" applyAlignment="1">
      <alignment horizontal="left"/>
    </xf>
    <xf numFmtId="164" fontId="9" fillId="0" borderId="2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left" wrapText="1"/>
    </xf>
    <xf numFmtId="0" fontId="13" fillId="3" borderId="2" xfId="0" applyFont="1" applyFill="1" applyBorder="1"/>
    <xf numFmtId="0" fontId="6" fillId="0" borderId="2" xfId="0" applyFont="1" applyBorder="1" applyAlignment="1" applyProtection="1">
      <alignment wrapText="1"/>
      <protection locked="0"/>
    </xf>
    <xf numFmtId="0" fontId="9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3" borderId="2" xfId="0" applyFont="1" applyFill="1" applyBorder="1"/>
    <xf numFmtId="0" fontId="13" fillId="0" borderId="2" xfId="0" applyFont="1" applyBorder="1"/>
    <xf numFmtId="0" fontId="9" fillId="0" borderId="2" xfId="0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164" fontId="9" fillId="0" borderId="2" xfId="0" applyNumberFormat="1" applyFont="1" applyBorder="1"/>
    <xf numFmtId="164" fontId="13" fillId="0" borderId="2" xfId="0" applyNumberFormat="1" applyFont="1" applyBorder="1"/>
    <xf numFmtId="0" fontId="3" fillId="0" borderId="0" xfId="0" applyFont="1" applyAlignment="1"/>
    <xf numFmtId="0" fontId="9" fillId="0" borderId="0" xfId="0" applyFont="1"/>
    <xf numFmtId="0" fontId="7" fillId="3" borderId="0" xfId="0" applyFont="1" applyFill="1" applyBorder="1" applyAlignment="1">
      <alignment vertical="center"/>
    </xf>
    <xf numFmtId="0" fontId="15" fillId="0" borderId="0" xfId="0" applyFont="1"/>
    <xf numFmtId="0" fontId="9" fillId="0" borderId="0" xfId="0" applyFont="1" applyAlignment="1" applyProtection="1">
      <alignment wrapText="1"/>
      <protection locked="0"/>
    </xf>
    <xf numFmtId="0" fontId="7" fillId="0" borderId="0" xfId="0" applyFont="1"/>
    <xf numFmtId="0" fontId="7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0" fontId="17" fillId="0" borderId="0" xfId="0" applyFont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\d\Documents\2014\&#1092;&#1083;&#1077;&#1096;&#1082;&#1072;%2028.02\2018\&#1089;&#1087;&#1077;&#1094;%20&#1089;&#1095;&#1077;&#1090;%202018\&#1050;&#1072;&#1083;&#1100;&#1082;&#1091;&#1083;&#1103;&#1094;&#1110;&#1111;%20&#1085;&#1072;%2023%2001%202017\&#1076;&#1086;&#1076;&#1072;&#1090;&#1082;&#1080;%202018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\d\Documents\2014\&#1092;&#1083;&#1077;&#1096;&#1082;&#1072;%2028.02\2018\&#1089;&#1087;&#1077;&#1094;%20&#1089;&#1095;&#1077;&#1090;%202018\&#1050;&#1072;&#1083;&#1100;&#1082;&#1091;&#1083;&#1103;&#1094;&#1110;&#1111;%20&#1085;&#1072;%2023%2001%202017\&#1047;%20&#1087;&#1088;&#1086;&#1090;&#1077;&#1079;%20&#1086;&#1090;&#1076;.&#1050;&#1072;&#1083;&#1100;&#1082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т до наказу"/>
      <sheetName val="перел к приказу"/>
      <sheetName val="капитал вид"/>
      <sheetName val="перелік"/>
      <sheetName val="фактичн вид"/>
      <sheetName val="норми часу"/>
      <sheetName val="медик"/>
      <sheetName val="мед 2"/>
      <sheetName val="Оплата праці"/>
      <sheetName val="стоим послуги"/>
      <sheetName val="амортизация"/>
      <sheetName val="вартість"/>
      <sheetName val="тех картка"/>
      <sheetName val="терапевт 280"/>
      <sheetName val="автоклав"/>
      <sheetName val="Лист3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">
          <cell r="G8">
            <v>6.1523182355982167</v>
          </cell>
          <cell r="AA8">
            <v>92.246272800861149</v>
          </cell>
        </row>
        <row r="9">
          <cell r="G9">
            <v>2.4628738619338484</v>
          </cell>
          <cell r="AA9">
            <v>70.183275355288274</v>
          </cell>
        </row>
        <row r="10">
          <cell r="AA10">
            <v>24.867138375478891</v>
          </cell>
        </row>
        <row r="11">
          <cell r="AA11">
            <v>9.3772891527563171</v>
          </cell>
        </row>
        <row r="12">
          <cell r="G12">
            <v>6.5</v>
          </cell>
        </row>
        <row r="13">
          <cell r="G13">
            <v>31.854947619047621</v>
          </cell>
          <cell r="AA13">
            <v>185.58985047192408</v>
          </cell>
        </row>
        <row r="14">
          <cell r="G14">
            <v>31.854947619047621</v>
          </cell>
          <cell r="AA14">
            <v>158.2971618149798</v>
          </cell>
        </row>
        <row r="15">
          <cell r="G15">
            <v>25.749854761904764</v>
          </cell>
          <cell r="AA15">
            <v>168.19992233965829</v>
          </cell>
        </row>
        <row r="16">
          <cell r="G16">
            <v>25.749854761904764</v>
          </cell>
          <cell r="AA16">
            <v>140.85723368271402</v>
          </cell>
        </row>
        <row r="17">
          <cell r="G17">
            <v>22.579854761904762</v>
          </cell>
          <cell r="AA17">
            <v>127.86444452995767</v>
          </cell>
        </row>
        <row r="32">
          <cell r="G32">
            <v>3.4090523809523812</v>
          </cell>
          <cell r="AA32">
            <v>20.093434160345947</v>
          </cell>
        </row>
        <row r="33">
          <cell r="AA33">
            <v>11.45002717740744</v>
          </cell>
        </row>
        <row r="34">
          <cell r="G34">
            <v>3.1085428571428566</v>
          </cell>
          <cell r="AA34">
            <v>11.648357891693152</v>
          </cell>
        </row>
        <row r="35">
          <cell r="G35">
            <v>2.006792857142857</v>
          </cell>
          <cell r="AA35">
            <v>16.36137921525745</v>
          </cell>
        </row>
        <row r="36">
          <cell r="G36">
            <v>2.280652857142857</v>
          </cell>
          <cell r="AA36">
            <v>11.881074906832993</v>
          </cell>
        </row>
        <row r="37">
          <cell r="G37">
            <v>4.914034522918227</v>
          </cell>
          <cell r="AA37">
            <v>50.241547557837272</v>
          </cell>
        </row>
        <row r="38">
          <cell r="G38">
            <v>1.6422758571428573</v>
          </cell>
          <cell r="AA38">
            <v>4.2081982659939632</v>
          </cell>
        </row>
        <row r="39">
          <cell r="G39">
            <v>1.9641928571428575</v>
          </cell>
          <cell r="AA39">
            <v>14.577225087401208</v>
          </cell>
        </row>
        <row r="40">
          <cell r="G40">
            <v>3.3882428571428576</v>
          </cell>
          <cell r="AA40">
            <v>46.38031132429974</v>
          </cell>
        </row>
        <row r="41">
          <cell r="G41">
            <v>0</v>
          </cell>
          <cell r="AA41">
            <v>0</v>
          </cell>
        </row>
        <row r="42">
          <cell r="G42">
            <v>4.0225848571428564</v>
          </cell>
          <cell r="AA42">
            <v>17.589811768903676</v>
          </cell>
        </row>
        <row r="43">
          <cell r="G43">
            <v>1.8165758022357958</v>
          </cell>
          <cell r="AA43">
            <v>55.177611838122679</v>
          </cell>
        </row>
        <row r="44">
          <cell r="G44">
            <v>6.1050928571428571</v>
          </cell>
          <cell r="AA44">
            <v>17.399928132265799</v>
          </cell>
        </row>
        <row r="45">
          <cell r="AA45">
            <v>0</v>
          </cell>
        </row>
        <row r="46">
          <cell r="G46">
            <v>6.84</v>
          </cell>
          <cell r="AA46">
            <v>30.416303833104394</v>
          </cell>
        </row>
        <row r="47">
          <cell r="G47">
            <v>6.84</v>
          </cell>
          <cell r="AA47">
            <v>30.416303833104394</v>
          </cell>
        </row>
        <row r="48">
          <cell r="G48">
            <v>2.0567558312655088</v>
          </cell>
          <cell r="AA48">
            <v>18.561849077682187</v>
          </cell>
        </row>
        <row r="49">
          <cell r="G49">
            <v>11.900930449648714</v>
          </cell>
          <cell r="AA49">
            <v>23.047393004906436</v>
          </cell>
        </row>
        <row r="50">
          <cell r="G50">
            <v>0.83548999999999984</v>
          </cell>
          <cell r="AA50">
            <v>80.458016627786307</v>
          </cell>
        </row>
        <row r="51">
          <cell r="G51">
            <v>32.195489999999999</v>
          </cell>
          <cell r="AA51">
            <v>116.5520166277863</v>
          </cell>
        </row>
        <row r="52">
          <cell r="G52">
            <v>15.635490000000001</v>
          </cell>
          <cell r="AA52">
            <v>97.508016627786304</v>
          </cell>
        </row>
        <row r="53">
          <cell r="G53">
            <v>10.768066666666668</v>
          </cell>
          <cell r="AA53">
            <v>31.680617138449179</v>
          </cell>
        </row>
        <row r="54">
          <cell r="G54">
            <v>17.661929096989969</v>
          </cell>
          <cell r="AA54">
            <v>98.668596688619047</v>
          </cell>
        </row>
      </sheetData>
      <sheetData sheetId="10" refreshError="1"/>
      <sheetData sheetId="11">
        <row r="15">
          <cell r="E15">
            <v>62.495728342944908</v>
          </cell>
        </row>
        <row r="16">
          <cell r="E16">
            <v>9.3772891527563171</v>
          </cell>
        </row>
        <row r="17">
          <cell r="E17">
            <v>6.7724681390069588</v>
          </cell>
        </row>
        <row r="18">
          <cell r="E18">
            <v>12.192459655512467</v>
          </cell>
        </row>
        <row r="19">
          <cell r="E19">
            <v>11.646739648824131</v>
          </cell>
        </row>
        <row r="20">
          <cell r="E20">
            <v>12.334183982406111</v>
          </cell>
        </row>
        <row r="21">
          <cell r="E21">
            <v>7.0729668645672374</v>
          </cell>
        </row>
        <row r="22">
          <cell r="E22">
            <v>9.3239559203084941</v>
          </cell>
        </row>
        <row r="23">
          <cell r="E23">
            <v>9.6069229457817364</v>
          </cell>
        </row>
        <row r="24">
          <cell r="E24">
            <v>7.191687029247511</v>
          </cell>
        </row>
        <row r="25">
          <cell r="E25">
            <v>6.7299265785436022</v>
          </cell>
        </row>
        <row r="26">
          <cell r="E26">
            <v>10.056232989322956</v>
          </cell>
        </row>
        <row r="27">
          <cell r="E27">
            <v>43.525933729134479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і витрати № 1"/>
      <sheetName val="Лист1"/>
      <sheetName val="розр. чис"/>
      <sheetName val="2120"/>
      <sheetName val="вартість УОП"/>
      <sheetName val="Расчет материалов"/>
      <sheetName val="Расч обор и инст на 1 врач долж"/>
      <sheetName val="Расчет инстр и обор на 1 техник"/>
      <sheetName val="таблиці"/>
      <sheetName val="накладні"/>
      <sheetName val="розрахунок вартості "/>
      <sheetName val="Прейскурант"/>
      <sheetName val="Виклик на дім №47"/>
      <sheetName val="лаг зн пр кр 2 з пер баз №46"/>
      <sheetName val="Лаг зн пр кр 1 з пер баз №45"/>
      <sheetName val="Лаг зн пр кр 1 з 1 кл №44"/>
      <sheetName val="лаг зн пр кр 2 клам №43"/>
      <sheetName val="лаг зн пр кр 1 клам №42"/>
      <sheetName val="Лаг зн пр кр 2 зуб №41"/>
      <sheetName val="Лаг зн пр кр 1 зуба №40"/>
      <sheetName val="Лаг зн пр 2 пер на 1 баз №39"/>
      <sheetName val="Лаг зн пр пер баз №38"/>
      <sheetName val="повт цем кор кетак цем 37-2"/>
      <sheetName val="Повт цем кор №37"/>
      <sheetName val="Огляд №36"/>
      <sheetName val="кон з дод лаб досл№35"/>
      <sheetName val="конс б дод лаб дос №34"/>
      <sheetName val=" зняття 2-х подв відб ормак №33"/>
      <sheetName val="зняття 2-х відбит -упін №32"/>
      <sheetName val="зняття відбит-гіпс №31"/>
      <sheetName val="Виг кр вид із торус №30"/>
      <sheetName val="Зн шт кор №29"/>
      <sheetName val="Зн суцільн кор №28"/>
      <sheetName val="Лаб пер зн прот з кор №27"/>
      <sheetName val="Кламер №26"/>
      <sheetName val="лапка №25"/>
      <sheetName val="Дод. спайка кор №24-2"/>
      <sheetName val="Спайка кор №24"/>
      <sheetName val="Вкл лаб  №23"/>
      <sheetName val="Індив лож сам тв пласт №22"/>
      <sheetName val="Зн част пр (зуб) №21"/>
      <sheetName val="Зн част пр (баз) №20"/>
      <sheetName val="Пов зн пр пл з пл зуб №19"/>
      <sheetName val="Лит мет зуб мост пр №18"/>
      <sheetName val=" Лита мет.кор у мостопод пр №17"/>
      <sheetName val="Метпласт зуб мост прот  № 16"/>
      <sheetName val="металпласт.кор мост прот  №15"/>
      <sheetName val="Меткер зуб мост пр №14"/>
      <sheetName val="Металкер кор у мост пр  №13"/>
      <sheetName val="Пл зуб  У м.п.прот №12"/>
      <sheetName val="Пл кор у мп прот №11"/>
      <sheetName val="Шт кор обл пл у мп прот №10"/>
      <sheetName val="Лит зуб у шт паян мост пр №9"/>
      <sheetName val="Фасетка у шт паян мост прот №8"/>
      <sheetName val="Шт кор мостоп прот №7"/>
      <sheetName val="Один лита метал корон №6"/>
      <sheetName val="Од мет кер кор №5"/>
      <sheetName val="Одиночна мет пласт кор №4"/>
      <sheetName val="Один пласт кор №3"/>
      <sheetName val="Штамп.кор.облиц.пластмас №2"/>
      <sheetName val="Один шт мет кор №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A8">
            <v>262.42554536512534</v>
          </cell>
        </row>
        <row r="9">
          <cell r="AA9">
            <v>399.12808866910513</v>
          </cell>
        </row>
        <row r="10">
          <cell r="AA10">
            <v>309.80526204780398</v>
          </cell>
        </row>
        <row r="11">
          <cell r="AA11">
            <v>815.01435036564772</v>
          </cell>
        </row>
        <row r="12">
          <cell r="AA12">
            <v>1066.2346331441536</v>
          </cell>
        </row>
        <row r="13">
          <cell r="AA13">
            <v>645.40716580549133</v>
          </cell>
        </row>
        <row r="14">
          <cell r="AA14">
            <v>290.8818408196708</v>
          </cell>
        </row>
        <row r="15">
          <cell r="AA15">
            <v>342.35458799163342</v>
          </cell>
        </row>
        <row r="16">
          <cell r="AA16">
            <v>197.28723403848758</v>
          </cell>
        </row>
        <row r="17">
          <cell r="AA17">
            <v>419.52561733975256</v>
          </cell>
        </row>
        <row r="18">
          <cell r="AA18">
            <v>319.44456692894101</v>
          </cell>
        </row>
        <row r="19">
          <cell r="AA19">
            <v>90.667347072659169</v>
          </cell>
        </row>
        <row r="20">
          <cell r="AA20">
            <v>1054.2165936640033</v>
          </cell>
        </row>
        <row r="21">
          <cell r="AA21">
            <v>717.75606382812293</v>
          </cell>
        </row>
        <row r="22">
          <cell r="AA22">
            <v>791.58562459598761</v>
          </cell>
        </row>
        <row r="23">
          <cell r="AA23">
            <v>488.81803562905628</v>
          </cell>
        </row>
        <row r="24">
          <cell r="AA24">
            <v>655.69833110525872</v>
          </cell>
        </row>
        <row r="25">
          <cell r="AA25">
            <v>196.40879957271471</v>
          </cell>
        </row>
        <row r="26">
          <cell r="AA26">
            <v>1079.4394746783269</v>
          </cell>
        </row>
        <row r="27">
          <cell r="AA27">
            <v>777.59606370335609</v>
          </cell>
        </row>
        <row r="28">
          <cell r="AA28">
            <v>17.590846611190145</v>
          </cell>
        </row>
        <row r="29">
          <cell r="AA29">
            <v>237.47214487724574</v>
          </cell>
        </row>
        <row r="30">
          <cell r="AA30">
            <v>348.07021486258435</v>
          </cell>
        </row>
        <row r="31">
          <cell r="AA31">
            <v>36.726122438622852</v>
          </cell>
        </row>
        <row r="32">
          <cell r="AA32">
            <v>20.018773719311429</v>
          </cell>
        </row>
        <row r="33">
          <cell r="AA33">
            <v>26.090849523779767</v>
          </cell>
        </row>
        <row r="34">
          <cell r="AA34">
            <v>21.999520001771522</v>
          </cell>
        </row>
        <row r="35">
          <cell r="AA35">
            <v>545.98826795911009</v>
          </cell>
        </row>
        <row r="36">
          <cell r="AA36">
            <v>25.717168843915722</v>
          </cell>
        </row>
        <row r="37">
          <cell r="AA37">
            <v>13.861552454416161</v>
          </cell>
        </row>
        <row r="38">
          <cell r="AA38">
            <v>18.845958916372087</v>
          </cell>
        </row>
        <row r="39">
          <cell r="AA39">
            <v>28.093949663390703</v>
          </cell>
        </row>
        <row r="40">
          <cell r="AA40">
            <v>65.465596298331889</v>
          </cell>
        </row>
        <row r="41">
          <cell r="AA41">
            <v>173.7698993267814</v>
          </cell>
        </row>
        <row r="42">
          <cell r="AA42">
            <v>78.85859600330663</v>
          </cell>
        </row>
        <row r="43">
          <cell r="AA43">
            <v>92.665350303885262</v>
          </cell>
        </row>
        <row r="44">
          <cell r="AA44">
            <v>26.253833171099451</v>
          </cell>
        </row>
        <row r="45">
          <cell r="AA45">
            <v>60.202526391942278</v>
          </cell>
        </row>
        <row r="46">
          <cell r="AA46">
            <v>67.136415280831173</v>
          </cell>
        </row>
        <row r="47">
          <cell r="AA47">
            <v>137.41761816041424</v>
          </cell>
        </row>
        <row r="48">
          <cell r="AA48">
            <v>154.12496687972563</v>
          </cell>
        </row>
        <row r="49">
          <cell r="AA49">
            <v>243.50059367172338</v>
          </cell>
        </row>
        <row r="50">
          <cell r="AA50">
            <v>254.20414313058544</v>
          </cell>
        </row>
        <row r="51">
          <cell r="AA51">
            <v>261.40683477723854</v>
          </cell>
        </row>
        <row r="52">
          <cell r="AA52">
            <v>269.97170913689428</v>
          </cell>
        </row>
        <row r="53">
          <cell r="AA53">
            <v>311.34354997887687</v>
          </cell>
        </row>
        <row r="54">
          <cell r="AA54">
            <v>311.29512775665467</v>
          </cell>
        </row>
        <row r="55">
          <cell r="AA55">
            <v>330.20957379739463</v>
          </cell>
        </row>
      </sheetData>
      <sheetData sheetId="11"/>
      <sheetData sheetId="12"/>
      <sheetData sheetId="13">
        <row r="22">
          <cell r="C22">
            <v>0.6</v>
          </cell>
        </row>
        <row r="23">
          <cell r="C23">
            <v>1.6</v>
          </cell>
        </row>
      </sheetData>
      <sheetData sheetId="14">
        <row r="22">
          <cell r="C22">
            <v>0.6</v>
          </cell>
        </row>
        <row r="23">
          <cell r="C23">
            <v>1.4</v>
          </cell>
        </row>
      </sheetData>
      <sheetData sheetId="15">
        <row r="22">
          <cell r="C22">
            <v>0.6</v>
          </cell>
        </row>
        <row r="23">
          <cell r="C23">
            <v>1.4</v>
          </cell>
        </row>
      </sheetData>
      <sheetData sheetId="16">
        <row r="22">
          <cell r="C22">
            <v>0.4</v>
          </cell>
        </row>
        <row r="23">
          <cell r="C23">
            <v>1.4</v>
          </cell>
        </row>
      </sheetData>
      <sheetData sheetId="17">
        <row r="22">
          <cell r="C22">
            <v>0.4</v>
          </cell>
        </row>
        <row r="23">
          <cell r="C23">
            <v>1.3</v>
          </cell>
        </row>
      </sheetData>
      <sheetData sheetId="18">
        <row r="22">
          <cell r="C22">
            <v>0.3</v>
          </cell>
        </row>
        <row r="23">
          <cell r="C23">
            <v>1.4</v>
          </cell>
        </row>
      </sheetData>
      <sheetData sheetId="19">
        <row r="22">
          <cell r="B22">
            <v>0.3</v>
          </cell>
        </row>
        <row r="23">
          <cell r="B23">
            <v>1.3</v>
          </cell>
        </row>
      </sheetData>
      <sheetData sheetId="20">
        <row r="22">
          <cell r="C22">
            <v>0.3</v>
          </cell>
        </row>
        <row r="23">
          <cell r="C23">
            <v>0.8</v>
          </cell>
        </row>
      </sheetData>
      <sheetData sheetId="21">
        <row r="22">
          <cell r="C22">
            <v>0.3</v>
          </cell>
        </row>
        <row r="23">
          <cell r="C23">
            <v>0.6</v>
          </cell>
        </row>
      </sheetData>
      <sheetData sheetId="22">
        <row r="22">
          <cell r="C22">
            <v>0.3</v>
          </cell>
        </row>
        <row r="23">
          <cell r="C23">
            <v>0</v>
          </cell>
        </row>
      </sheetData>
      <sheetData sheetId="23">
        <row r="22">
          <cell r="C22">
            <v>0.3</v>
          </cell>
        </row>
        <row r="23">
          <cell r="C23">
            <v>0</v>
          </cell>
        </row>
      </sheetData>
      <sheetData sheetId="24">
        <row r="22">
          <cell r="C22">
            <v>0.13300000000000001</v>
          </cell>
        </row>
        <row r="23">
          <cell r="C23">
            <v>0</v>
          </cell>
        </row>
      </sheetData>
      <sheetData sheetId="25">
        <row r="22">
          <cell r="C22">
            <v>0.47</v>
          </cell>
        </row>
        <row r="23">
          <cell r="C23">
            <v>0</v>
          </cell>
        </row>
      </sheetData>
      <sheetData sheetId="26">
        <row r="22">
          <cell r="C22">
            <v>0.4</v>
          </cell>
        </row>
        <row r="23">
          <cell r="C23">
            <v>0</v>
          </cell>
        </row>
      </sheetData>
      <sheetData sheetId="27">
        <row r="22">
          <cell r="C22">
            <v>0.26600000000000001</v>
          </cell>
        </row>
        <row r="23">
          <cell r="C23">
            <v>0</v>
          </cell>
        </row>
      </sheetData>
      <sheetData sheetId="28">
        <row r="22">
          <cell r="C22">
            <v>0.2</v>
          </cell>
        </row>
        <row r="23">
          <cell r="C23">
            <v>0</v>
          </cell>
        </row>
      </sheetData>
      <sheetData sheetId="29">
        <row r="22">
          <cell r="C22">
            <v>0.13300000000000001</v>
          </cell>
        </row>
        <row r="23">
          <cell r="C23">
            <v>0</v>
          </cell>
        </row>
      </sheetData>
      <sheetData sheetId="30">
        <row r="22">
          <cell r="C22">
            <v>7.0000000000000007E-2</v>
          </cell>
        </row>
        <row r="23">
          <cell r="C23">
            <v>0.06</v>
          </cell>
        </row>
      </sheetData>
      <sheetData sheetId="31">
        <row r="22">
          <cell r="C22">
            <v>7.0000000000000007E-2</v>
          </cell>
        </row>
        <row r="23">
          <cell r="C23">
            <v>0</v>
          </cell>
        </row>
      </sheetData>
      <sheetData sheetId="32">
        <row r="22">
          <cell r="C22">
            <v>0.13</v>
          </cell>
        </row>
        <row r="23">
          <cell r="C23">
            <v>0</v>
          </cell>
        </row>
      </sheetData>
      <sheetData sheetId="33">
        <row r="22">
          <cell r="C22">
            <v>1.6</v>
          </cell>
        </row>
        <row r="23">
          <cell r="C23">
            <v>2</v>
          </cell>
        </row>
      </sheetData>
      <sheetData sheetId="34">
        <row r="22">
          <cell r="C22">
            <v>0</v>
          </cell>
        </row>
        <row r="23">
          <cell r="C23">
            <v>0.26</v>
          </cell>
        </row>
      </sheetData>
      <sheetData sheetId="35">
        <row r="22">
          <cell r="C22">
            <v>0</v>
          </cell>
        </row>
        <row r="23">
          <cell r="C23">
            <v>0.24</v>
          </cell>
        </row>
      </sheetData>
      <sheetData sheetId="36">
        <row r="22">
          <cell r="C22">
            <v>0</v>
          </cell>
        </row>
        <row r="23">
          <cell r="C23">
            <v>0.2</v>
          </cell>
        </row>
      </sheetData>
      <sheetData sheetId="37">
        <row r="22">
          <cell r="C22">
            <v>0</v>
          </cell>
        </row>
        <row r="23">
          <cell r="C23">
            <v>0.4</v>
          </cell>
        </row>
      </sheetData>
      <sheetData sheetId="38">
        <row r="22">
          <cell r="C22">
            <v>0.67</v>
          </cell>
        </row>
        <row r="23">
          <cell r="C23">
            <v>1.51</v>
          </cell>
        </row>
      </sheetData>
      <sheetData sheetId="39">
        <row r="23">
          <cell r="C23">
            <v>0.8</v>
          </cell>
        </row>
      </sheetData>
      <sheetData sheetId="40">
        <row r="22">
          <cell r="C22">
            <v>0</v>
          </cell>
        </row>
        <row r="23">
          <cell r="C23">
            <v>0.09</v>
          </cell>
        </row>
      </sheetData>
      <sheetData sheetId="41">
        <row r="22">
          <cell r="C22">
            <v>2.2999999999999998</v>
          </cell>
        </row>
        <row r="23">
          <cell r="C23">
            <v>3.7</v>
          </cell>
        </row>
      </sheetData>
      <sheetData sheetId="42">
        <row r="22">
          <cell r="C22">
            <v>2.8</v>
          </cell>
        </row>
        <row r="23">
          <cell r="C23">
            <v>4</v>
          </cell>
        </row>
      </sheetData>
      <sheetData sheetId="43">
        <row r="22">
          <cell r="C22">
            <v>0.3</v>
          </cell>
        </row>
        <row r="23">
          <cell r="C23">
            <v>0.9</v>
          </cell>
        </row>
      </sheetData>
      <sheetData sheetId="44">
        <row r="22">
          <cell r="C22">
            <v>1.3</v>
          </cell>
        </row>
        <row r="23">
          <cell r="C23">
            <v>3.2</v>
          </cell>
        </row>
      </sheetData>
      <sheetData sheetId="45">
        <row r="22">
          <cell r="C22">
            <v>1.1000000000000001</v>
          </cell>
        </row>
        <row r="23">
          <cell r="C23">
            <v>1.6</v>
          </cell>
        </row>
      </sheetData>
      <sheetData sheetId="46">
        <row r="22">
          <cell r="C22">
            <v>1.6</v>
          </cell>
        </row>
        <row r="23">
          <cell r="C23">
            <v>3.9</v>
          </cell>
        </row>
      </sheetData>
      <sheetData sheetId="47">
        <row r="22">
          <cell r="C22">
            <v>1.1000000000000001</v>
          </cell>
        </row>
        <row r="23">
          <cell r="C23">
            <v>4.8</v>
          </cell>
        </row>
      </sheetData>
      <sheetData sheetId="48">
        <row r="22">
          <cell r="C22">
            <v>2.1</v>
          </cell>
        </row>
        <row r="23">
          <cell r="C23">
            <v>5.4</v>
          </cell>
        </row>
      </sheetData>
      <sheetData sheetId="49">
        <row r="22">
          <cell r="C22">
            <v>0.2</v>
          </cell>
        </row>
        <row r="23">
          <cell r="C23">
            <v>0.5</v>
          </cell>
        </row>
      </sheetData>
      <sheetData sheetId="50">
        <row r="22">
          <cell r="C22">
            <v>0.8</v>
          </cell>
        </row>
        <row r="23">
          <cell r="C23">
            <v>1.2</v>
          </cell>
        </row>
      </sheetData>
      <sheetData sheetId="51">
        <row r="22">
          <cell r="C22">
            <v>1</v>
          </cell>
        </row>
        <row r="23">
          <cell r="C23">
            <v>1.8</v>
          </cell>
        </row>
      </sheetData>
      <sheetData sheetId="52">
        <row r="22">
          <cell r="C22">
            <v>0.3</v>
          </cell>
        </row>
        <row r="23">
          <cell r="C23">
            <v>0.9</v>
          </cell>
        </row>
      </sheetData>
      <sheetData sheetId="53">
        <row r="22">
          <cell r="C22">
            <v>0.6</v>
          </cell>
        </row>
        <row r="23">
          <cell r="C23">
            <v>1.9</v>
          </cell>
        </row>
      </sheetData>
      <sheetData sheetId="54">
        <row r="22">
          <cell r="C22">
            <v>0.8</v>
          </cell>
        </row>
        <row r="23">
          <cell r="C23">
            <v>0.9</v>
          </cell>
        </row>
      </sheetData>
      <sheetData sheetId="55">
        <row r="22">
          <cell r="C22">
            <v>1.5</v>
          </cell>
        </row>
        <row r="23">
          <cell r="C23">
            <v>3</v>
          </cell>
        </row>
      </sheetData>
      <sheetData sheetId="56">
        <row r="22">
          <cell r="C22">
            <v>2.2999999999999998</v>
          </cell>
        </row>
        <row r="23">
          <cell r="C23">
            <v>5.4</v>
          </cell>
        </row>
      </sheetData>
      <sheetData sheetId="57">
        <row r="22">
          <cell r="C22">
            <v>1.9</v>
          </cell>
        </row>
        <row r="23">
          <cell r="C23">
            <v>3.8</v>
          </cell>
        </row>
      </sheetData>
      <sheetData sheetId="58">
        <row r="22">
          <cell r="C22">
            <v>0.9</v>
          </cell>
        </row>
        <row r="23">
          <cell r="C23">
            <v>1.2</v>
          </cell>
        </row>
      </sheetData>
      <sheetData sheetId="59">
        <row r="22">
          <cell r="C22">
            <v>1</v>
          </cell>
        </row>
        <row r="23">
          <cell r="C23">
            <v>1.9</v>
          </cell>
        </row>
      </sheetData>
      <sheetData sheetId="60">
        <row r="22">
          <cell r="C22">
            <v>0.8</v>
          </cell>
        </row>
        <row r="23">
          <cell r="C23">
            <v>0.9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9" workbookViewId="0">
      <selection activeCell="K6" sqref="K6"/>
    </sheetView>
  </sheetViews>
  <sheetFormatPr defaultRowHeight="15.75" x14ac:dyDescent="0.25"/>
  <cols>
    <col min="1" max="1" width="9.140625" style="2"/>
    <col min="2" max="2" width="61.42578125" style="2" customWidth="1"/>
    <col min="3" max="3" width="9.140625" style="2" hidden="1" customWidth="1"/>
    <col min="4" max="4" width="12.5703125" style="2" hidden="1" customWidth="1"/>
    <col min="5" max="5" width="13" style="2" customWidth="1"/>
    <col min="6" max="6" width="9.140625" style="1" hidden="1" customWidth="1"/>
    <col min="7" max="257" width="9.140625" style="2"/>
    <col min="258" max="258" width="61.42578125" style="2" customWidth="1"/>
    <col min="259" max="260" width="0" style="2" hidden="1" customWidth="1"/>
    <col min="261" max="261" width="13" style="2" customWidth="1"/>
    <col min="262" max="262" width="0" style="2" hidden="1" customWidth="1"/>
    <col min="263" max="513" width="9.140625" style="2"/>
    <col min="514" max="514" width="61.42578125" style="2" customWidth="1"/>
    <col min="515" max="516" width="0" style="2" hidden="1" customWidth="1"/>
    <col min="517" max="517" width="13" style="2" customWidth="1"/>
    <col min="518" max="518" width="0" style="2" hidden="1" customWidth="1"/>
    <col min="519" max="769" width="9.140625" style="2"/>
    <col min="770" max="770" width="61.42578125" style="2" customWidth="1"/>
    <col min="771" max="772" width="0" style="2" hidden="1" customWidth="1"/>
    <col min="773" max="773" width="13" style="2" customWidth="1"/>
    <col min="774" max="774" width="0" style="2" hidden="1" customWidth="1"/>
    <col min="775" max="1025" width="9.140625" style="2"/>
    <col min="1026" max="1026" width="61.42578125" style="2" customWidth="1"/>
    <col min="1027" max="1028" width="0" style="2" hidden="1" customWidth="1"/>
    <col min="1029" max="1029" width="13" style="2" customWidth="1"/>
    <col min="1030" max="1030" width="0" style="2" hidden="1" customWidth="1"/>
    <col min="1031" max="1281" width="9.140625" style="2"/>
    <col min="1282" max="1282" width="61.42578125" style="2" customWidth="1"/>
    <col min="1283" max="1284" width="0" style="2" hidden="1" customWidth="1"/>
    <col min="1285" max="1285" width="13" style="2" customWidth="1"/>
    <col min="1286" max="1286" width="0" style="2" hidden="1" customWidth="1"/>
    <col min="1287" max="1537" width="9.140625" style="2"/>
    <col min="1538" max="1538" width="61.42578125" style="2" customWidth="1"/>
    <col min="1539" max="1540" width="0" style="2" hidden="1" customWidth="1"/>
    <col min="1541" max="1541" width="13" style="2" customWidth="1"/>
    <col min="1542" max="1542" width="0" style="2" hidden="1" customWidth="1"/>
    <col min="1543" max="1793" width="9.140625" style="2"/>
    <col min="1794" max="1794" width="61.42578125" style="2" customWidth="1"/>
    <col min="1795" max="1796" width="0" style="2" hidden="1" customWidth="1"/>
    <col min="1797" max="1797" width="13" style="2" customWidth="1"/>
    <col min="1798" max="1798" width="0" style="2" hidden="1" customWidth="1"/>
    <col min="1799" max="2049" width="9.140625" style="2"/>
    <col min="2050" max="2050" width="61.42578125" style="2" customWidth="1"/>
    <col min="2051" max="2052" width="0" style="2" hidden="1" customWidth="1"/>
    <col min="2053" max="2053" width="13" style="2" customWidth="1"/>
    <col min="2054" max="2054" width="0" style="2" hidden="1" customWidth="1"/>
    <col min="2055" max="2305" width="9.140625" style="2"/>
    <col min="2306" max="2306" width="61.42578125" style="2" customWidth="1"/>
    <col min="2307" max="2308" width="0" style="2" hidden="1" customWidth="1"/>
    <col min="2309" max="2309" width="13" style="2" customWidth="1"/>
    <col min="2310" max="2310" width="0" style="2" hidden="1" customWidth="1"/>
    <col min="2311" max="2561" width="9.140625" style="2"/>
    <col min="2562" max="2562" width="61.42578125" style="2" customWidth="1"/>
    <col min="2563" max="2564" width="0" style="2" hidden="1" customWidth="1"/>
    <col min="2565" max="2565" width="13" style="2" customWidth="1"/>
    <col min="2566" max="2566" width="0" style="2" hidden="1" customWidth="1"/>
    <col min="2567" max="2817" width="9.140625" style="2"/>
    <col min="2818" max="2818" width="61.42578125" style="2" customWidth="1"/>
    <col min="2819" max="2820" width="0" style="2" hidden="1" customWidth="1"/>
    <col min="2821" max="2821" width="13" style="2" customWidth="1"/>
    <col min="2822" max="2822" width="0" style="2" hidden="1" customWidth="1"/>
    <col min="2823" max="3073" width="9.140625" style="2"/>
    <col min="3074" max="3074" width="61.42578125" style="2" customWidth="1"/>
    <col min="3075" max="3076" width="0" style="2" hidden="1" customWidth="1"/>
    <col min="3077" max="3077" width="13" style="2" customWidth="1"/>
    <col min="3078" max="3078" width="0" style="2" hidden="1" customWidth="1"/>
    <col min="3079" max="3329" width="9.140625" style="2"/>
    <col min="3330" max="3330" width="61.42578125" style="2" customWidth="1"/>
    <col min="3331" max="3332" width="0" style="2" hidden="1" customWidth="1"/>
    <col min="3333" max="3333" width="13" style="2" customWidth="1"/>
    <col min="3334" max="3334" width="0" style="2" hidden="1" customWidth="1"/>
    <col min="3335" max="3585" width="9.140625" style="2"/>
    <col min="3586" max="3586" width="61.42578125" style="2" customWidth="1"/>
    <col min="3587" max="3588" width="0" style="2" hidden="1" customWidth="1"/>
    <col min="3589" max="3589" width="13" style="2" customWidth="1"/>
    <col min="3590" max="3590" width="0" style="2" hidden="1" customWidth="1"/>
    <col min="3591" max="3841" width="9.140625" style="2"/>
    <col min="3842" max="3842" width="61.42578125" style="2" customWidth="1"/>
    <col min="3843" max="3844" width="0" style="2" hidden="1" customWidth="1"/>
    <col min="3845" max="3845" width="13" style="2" customWidth="1"/>
    <col min="3846" max="3846" width="0" style="2" hidden="1" customWidth="1"/>
    <col min="3847" max="4097" width="9.140625" style="2"/>
    <col min="4098" max="4098" width="61.42578125" style="2" customWidth="1"/>
    <col min="4099" max="4100" width="0" style="2" hidden="1" customWidth="1"/>
    <col min="4101" max="4101" width="13" style="2" customWidth="1"/>
    <col min="4102" max="4102" width="0" style="2" hidden="1" customWidth="1"/>
    <col min="4103" max="4353" width="9.140625" style="2"/>
    <col min="4354" max="4354" width="61.42578125" style="2" customWidth="1"/>
    <col min="4355" max="4356" width="0" style="2" hidden="1" customWidth="1"/>
    <col min="4357" max="4357" width="13" style="2" customWidth="1"/>
    <col min="4358" max="4358" width="0" style="2" hidden="1" customWidth="1"/>
    <col min="4359" max="4609" width="9.140625" style="2"/>
    <col min="4610" max="4610" width="61.42578125" style="2" customWidth="1"/>
    <col min="4611" max="4612" width="0" style="2" hidden="1" customWidth="1"/>
    <col min="4613" max="4613" width="13" style="2" customWidth="1"/>
    <col min="4614" max="4614" width="0" style="2" hidden="1" customWidth="1"/>
    <col min="4615" max="4865" width="9.140625" style="2"/>
    <col min="4866" max="4866" width="61.42578125" style="2" customWidth="1"/>
    <col min="4867" max="4868" width="0" style="2" hidden="1" customWidth="1"/>
    <col min="4869" max="4869" width="13" style="2" customWidth="1"/>
    <col min="4870" max="4870" width="0" style="2" hidden="1" customWidth="1"/>
    <col min="4871" max="5121" width="9.140625" style="2"/>
    <col min="5122" max="5122" width="61.42578125" style="2" customWidth="1"/>
    <col min="5123" max="5124" width="0" style="2" hidden="1" customWidth="1"/>
    <col min="5125" max="5125" width="13" style="2" customWidth="1"/>
    <col min="5126" max="5126" width="0" style="2" hidden="1" customWidth="1"/>
    <col min="5127" max="5377" width="9.140625" style="2"/>
    <col min="5378" max="5378" width="61.42578125" style="2" customWidth="1"/>
    <col min="5379" max="5380" width="0" style="2" hidden="1" customWidth="1"/>
    <col min="5381" max="5381" width="13" style="2" customWidth="1"/>
    <col min="5382" max="5382" width="0" style="2" hidden="1" customWidth="1"/>
    <col min="5383" max="5633" width="9.140625" style="2"/>
    <col min="5634" max="5634" width="61.42578125" style="2" customWidth="1"/>
    <col min="5635" max="5636" width="0" style="2" hidden="1" customWidth="1"/>
    <col min="5637" max="5637" width="13" style="2" customWidth="1"/>
    <col min="5638" max="5638" width="0" style="2" hidden="1" customWidth="1"/>
    <col min="5639" max="5889" width="9.140625" style="2"/>
    <col min="5890" max="5890" width="61.42578125" style="2" customWidth="1"/>
    <col min="5891" max="5892" width="0" style="2" hidden="1" customWidth="1"/>
    <col min="5893" max="5893" width="13" style="2" customWidth="1"/>
    <col min="5894" max="5894" width="0" style="2" hidden="1" customWidth="1"/>
    <col min="5895" max="6145" width="9.140625" style="2"/>
    <col min="6146" max="6146" width="61.42578125" style="2" customWidth="1"/>
    <col min="6147" max="6148" width="0" style="2" hidden="1" customWidth="1"/>
    <col min="6149" max="6149" width="13" style="2" customWidth="1"/>
    <col min="6150" max="6150" width="0" style="2" hidden="1" customWidth="1"/>
    <col min="6151" max="6401" width="9.140625" style="2"/>
    <col min="6402" max="6402" width="61.42578125" style="2" customWidth="1"/>
    <col min="6403" max="6404" width="0" style="2" hidden="1" customWidth="1"/>
    <col min="6405" max="6405" width="13" style="2" customWidth="1"/>
    <col min="6406" max="6406" width="0" style="2" hidden="1" customWidth="1"/>
    <col min="6407" max="6657" width="9.140625" style="2"/>
    <col min="6658" max="6658" width="61.42578125" style="2" customWidth="1"/>
    <col min="6659" max="6660" width="0" style="2" hidden="1" customWidth="1"/>
    <col min="6661" max="6661" width="13" style="2" customWidth="1"/>
    <col min="6662" max="6662" width="0" style="2" hidden="1" customWidth="1"/>
    <col min="6663" max="6913" width="9.140625" style="2"/>
    <col min="6914" max="6914" width="61.42578125" style="2" customWidth="1"/>
    <col min="6915" max="6916" width="0" style="2" hidden="1" customWidth="1"/>
    <col min="6917" max="6917" width="13" style="2" customWidth="1"/>
    <col min="6918" max="6918" width="0" style="2" hidden="1" customWidth="1"/>
    <col min="6919" max="7169" width="9.140625" style="2"/>
    <col min="7170" max="7170" width="61.42578125" style="2" customWidth="1"/>
    <col min="7171" max="7172" width="0" style="2" hidden="1" customWidth="1"/>
    <col min="7173" max="7173" width="13" style="2" customWidth="1"/>
    <col min="7174" max="7174" width="0" style="2" hidden="1" customWidth="1"/>
    <col min="7175" max="7425" width="9.140625" style="2"/>
    <col min="7426" max="7426" width="61.42578125" style="2" customWidth="1"/>
    <col min="7427" max="7428" width="0" style="2" hidden="1" customWidth="1"/>
    <col min="7429" max="7429" width="13" style="2" customWidth="1"/>
    <col min="7430" max="7430" width="0" style="2" hidden="1" customWidth="1"/>
    <col min="7431" max="7681" width="9.140625" style="2"/>
    <col min="7682" max="7682" width="61.42578125" style="2" customWidth="1"/>
    <col min="7683" max="7684" width="0" style="2" hidden="1" customWidth="1"/>
    <col min="7685" max="7685" width="13" style="2" customWidth="1"/>
    <col min="7686" max="7686" width="0" style="2" hidden="1" customWidth="1"/>
    <col min="7687" max="7937" width="9.140625" style="2"/>
    <col min="7938" max="7938" width="61.42578125" style="2" customWidth="1"/>
    <col min="7939" max="7940" width="0" style="2" hidden="1" customWidth="1"/>
    <col min="7941" max="7941" width="13" style="2" customWidth="1"/>
    <col min="7942" max="7942" width="0" style="2" hidden="1" customWidth="1"/>
    <col min="7943" max="8193" width="9.140625" style="2"/>
    <col min="8194" max="8194" width="61.42578125" style="2" customWidth="1"/>
    <col min="8195" max="8196" width="0" style="2" hidden="1" customWidth="1"/>
    <col min="8197" max="8197" width="13" style="2" customWidth="1"/>
    <col min="8198" max="8198" width="0" style="2" hidden="1" customWidth="1"/>
    <col min="8199" max="8449" width="9.140625" style="2"/>
    <col min="8450" max="8450" width="61.42578125" style="2" customWidth="1"/>
    <col min="8451" max="8452" width="0" style="2" hidden="1" customWidth="1"/>
    <col min="8453" max="8453" width="13" style="2" customWidth="1"/>
    <col min="8454" max="8454" width="0" style="2" hidden="1" customWidth="1"/>
    <col min="8455" max="8705" width="9.140625" style="2"/>
    <col min="8706" max="8706" width="61.42578125" style="2" customWidth="1"/>
    <col min="8707" max="8708" width="0" style="2" hidden="1" customWidth="1"/>
    <col min="8709" max="8709" width="13" style="2" customWidth="1"/>
    <col min="8710" max="8710" width="0" style="2" hidden="1" customWidth="1"/>
    <col min="8711" max="8961" width="9.140625" style="2"/>
    <col min="8962" max="8962" width="61.42578125" style="2" customWidth="1"/>
    <col min="8963" max="8964" width="0" style="2" hidden="1" customWidth="1"/>
    <col min="8965" max="8965" width="13" style="2" customWidth="1"/>
    <col min="8966" max="8966" width="0" style="2" hidden="1" customWidth="1"/>
    <col min="8967" max="9217" width="9.140625" style="2"/>
    <col min="9218" max="9218" width="61.42578125" style="2" customWidth="1"/>
    <col min="9219" max="9220" width="0" style="2" hidden="1" customWidth="1"/>
    <col min="9221" max="9221" width="13" style="2" customWidth="1"/>
    <col min="9222" max="9222" width="0" style="2" hidden="1" customWidth="1"/>
    <col min="9223" max="9473" width="9.140625" style="2"/>
    <col min="9474" max="9474" width="61.42578125" style="2" customWidth="1"/>
    <col min="9475" max="9476" width="0" style="2" hidden="1" customWidth="1"/>
    <col min="9477" max="9477" width="13" style="2" customWidth="1"/>
    <col min="9478" max="9478" width="0" style="2" hidden="1" customWidth="1"/>
    <col min="9479" max="9729" width="9.140625" style="2"/>
    <col min="9730" max="9730" width="61.42578125" style="2" customWidth="1"/>
    <col min="9731" max="9732" width="0" style="2" hidden="1" customWidth="1"/>
    <col min="9733" max="9733" width="13" style="2" customWidth="1"/>
    <col min="9734" max="9734" width="0" style="2" hidden="1" customWidth="1"/>
    <col min="9735" max="9985" width="9.140625" style="2"/>
    <col min="9986" max="9986" width="61.42578125" style="2" customWidth="1"/>
    <col min="9987" max="9988" width="0" style="2" hidden="1" customWidth="1"/>
    <col min="9989" max="9989" width="13" style="2" customWidth="1"/>
    <col min="9990" max="9990" width="0" style="2" hidden="1" customWidth="1"/>
    <col min="9991" max="10241" width="9.140625" style="2"/>
    <col min="10242" max="10242" width="61.42578125" style="2" customWidth="1"/>
    <col min="10243" max="10244" width="0" style="2" hidden="1" customWidth="1"/>
    <col min="10245" max="10245" width="13" style="2" customWidth="1"/>
    <col min="10246" max="10246" width="0" style="2" hidden="1" customWidth="1"/>
    <col min="10247" max="10497" width="9.140625" style="2"/>
    <col min="10498" max="10498" width="61.42578125" style="2" customWidth="1"/>
    <col min="10499" max="10500" width="0" style="2" hidden="1" customWidth="1"/>
    <col min="10501" max="10501" width="13" style="2" customWidth="1"/>
    <col min="10502" max="10502" width="0" style="2" hidden="1" customWidth="1"/>
    <col min="10503" max="10753" width="9.140625" style="2"/>
    <col min="10754" max="10754" width="61.42578125" style="2" customWidth="1"/>
    <col min="10755" max="10756" width="0" style="2" hidden="1" customWidth="1"/>
    <col min="10757" max="10757" width="13" style="2" customWidth="1"/>
    <col min="10758" max="10758" width="0" style="2" hidden="1" customWidth="1"/>
    <col min="10759" max="11009" width="9.140625" style="2"/>
    <col min="11010" max="11010" width="61.42578125" style="2" customWidth="1"/>
    <col min="11011" max="11012" width="0" style="2" hidden="1" customWidth="1"/>
    <col min="11013" max="11013" width="13" style="2" customWidth="1"/>
    <col min="11014" max="11014" width="0" style="2" hidden="1" customWidth="1"/>
    <col min="11015" max="11265" width="9.140625" style="2"/>
    <col min="11266" max="11266" width="61.42578125" style="2" customWidth="1"/>
    <col min="11267" max="11268" width="0" style="2" hidden="1" customWidth="1"/>
    <col min="11269" max="11269" width="13" style="2" customWidth="1"/>
    <col min="11270" max="11270" width="0" style="2" hidden="1" customWidth="1"/>
    <col min="11271" max="11521" width="9.140625" style="2"/>
    <col min="11522" max="11522" width="61.42578125" style="2" customWidth="1"/>
    <col min="11523" max="11524" width="0" style="2" hidden="1" customWidth="1"/>
    <col min="11525" max="11525" width="13" style="2" customWidth="1"/>
    <col min="11526" max="11526" width="0" style="2" hidden="1" customWidth="1"/>
    <col min="11527" max="11777" width="9.140625" style="2"/>
    <col min="11778" max="11778" width="61.42578125" style="2" customWidth="1"/>
    <col min="11779" max="11780" width="0" style="2" hidden="1" customWidth="1"/>
    <col min="11781" max="11781" width="13" style="2" customWidth="1"/>
    <col min="11782" max="11782" width="0" style="2" hidden="1" customWidth="1"/>
    <col min="11783" max="12033" width="9.140625" style="2"/>
    <col min="12034" max="12034" width="61.42578125" style="2" customWidth="1"/>
    <col min="12035" max="12036" width="0" style="2" hidden="1" customWidth="1"/>
    <col min="12037" max="12037" width="13" style="2" customWidth="1"/>
    <col min="12038" max="12038" width="0" style="2" hidden="1" customWidth="1"/>
    <col min="12039" max="12289" width="9.140625" style="2"/>
    <col min="12290" max="12290" width="61.42578125" style="2" customWidth="1"/>
    <col min="12291" max="12292" width="0" style="2" hidden="1" customWidth="1"/>
    <col min="12293" max="12293" width="13" style="2" customWidth="1"/>
    <col min="12294" max="12294" width="0" style="2" hidden="1" customWidth="1"/>
    <col min="12295" max="12545" width="9.140625" style="2"/>
    <col min="12546" max="12546" width="61.42578125" style="2" customWidth="1"/>
    <col min="12547" max="12548" width="0" style="2" hidden="1" customWidth="1"/>
    <col min="12549" max="12549" width="13" style="2" customWidth="1"/>
    <col min="12550" max="12550" width="0" style="2" hidden="1" customWidth="1"/>
    <col min="12551" max="12801" width="9.140625" style="2"/>
    <col min="12802" max="12802" width="61.42578125" style="2" customWidth="1"/>
    <col min="12803" max="12804" width="0" style="2" hidden="1" customWidth="1"/>
    <col min="12805" max="12805" width="13" style="2" customWidth="1"/>
    <col min="12806" max="12806" width="0" style="2" hidden="1" customWidth="1"/>
    <col min="12807" max="13057" width="9.140625" style="2"/>
    <col min="13058" max="13058" width="61.42578125" style="2" customWidth="1"/>
    <col min="13059" max="13060" width="0" style="2" hidden="1" customWidth="1"/>
    <col min="13061" max="13061" width="13" style="2" customWidth="1"/>
    <col min="13062" max="13062" width="0" style="2" hidden="1" customWidth="1"/>
    <col min="13063" max="13313" width="9.140625" style="2"/>
    <col min="13314" max="13314" width="61.42578125" style="2" customWidth="1"/>
    <col min="13315" max="13316" width="0" style="2" hidden="1" customWidth="1"/>
    <col min="13317" max="13317" width="13" style="2" customWidth="1"/>
    <col min="13318" max="13318" width="0" style="2" hidden="1" customWidth="1"/>
    <col min="13319" max="13569" width="9.140625" style="2"/>
    <col min="13570" max="13570" width="61.42578125" style="2" customWidth="1"/>
    <col min="13571" max="13572" width="0" style="2" hidden="1" customWidth="1"/>
    <col min="13573" max="13573" width="13" style="2" customWidth="1"/>
    <col min="13574" max="13574" width="0" style="2" hidden="1" customWidth="1"/>
    <col min="13575" max="13825" width="9.140625" style="2"/>
    <col min="13826" max="13826" width="61.42578125" style="2" customWidth="1"/>
    <col min="13827" max="13828" width="0" style="2" hidden="1" customWidth="1"/>
    <col min="13829" max="13829" width="13" style="2" customWidth="1"/>
    <col min="13830" max="13830" width="0" style="2" hidden="1" customWidth="1"/>
    <col min="13831" max="14081" width="9.140625" style="2"/>
    <col min="14082" max="14082" width="61.42578125" style="2" customWidth="1"/>
    <col min="14083" max="14084" width="0" style="2" hidden="1" customWidth="1"/>
    <col min="14085" max="14085" width="13" style="2" customWidth="1"/>
    <col min="14086" max="14086" width="0" style="2" hidden="1" customWidth="1"/>
    <col min="14087" max="14337" width="9.140625" style="2"/>
    <col min="14338" max="14338" width="61.42578125" style="2" customWidth="1"/>
    <col min="14339" max="14340" width="0" style="2" hidden="1" customWidth="1"/>
    <col min="14341" max="14341" width="13" style="2" customWidth="1"/>
    <col min="14342" max="14342" width="0" style="2" hidden="1" customWidth="1"/>
    <col min="14343" max="14593" width="9.140625" style="2"/>
    <col min="14594" max="14594" width="61.42578125" style="2" customWidth="1"/>
    <col min="14595" max="14596" width="0" style="2" hidden="1" customWidth="1"/>
    <col min="14597" max="14597" width="13" style="2" customWidth="1"/>
    <col min="14598" max="14598" width="0" style="2" hidden="1" customWidth="1"/>
    <col min="14599" max="14849" width="9.140625" style="2"/>
    <col min="14850" max="14850" width="61.42578125" style="2" customWidth="1"/>
    <col min="14851" max="14852" width="0" style="2" hidden="1" customWidth="1"/>
    <col min="14853" max="14853" width="13" style="2" customWidth="1"/>
    <col min="14854" max="14854" width="0" style="2" hidden="1" customWidth="1"/>
    <col min="14855" max="15105" width="9.140625" style="2"/>
    <col min="15106" max="15106" width="61.42578125" style="2" customWidth="1"/>
    <col min="15107" max="15108" width="0" style="2" hidden="1" customWidth="1"/>
    <col min="15109" max="15109" width="13" style="2" customWidth="1"/>
    <col min="15110" max="15110" width="0" style="2" hidden="1" customWidth="1"/>
    <col min="15111" max="15361" width="9.140625" style="2"/>
    <col min="15362" max="15362" width="61.42578125" style="2" customWidth="1"/>
    <col min="15363" max="15364" width="0" style="2" hidden="1" customWidth="1"/>
    <col min="15365" max="15365" width="13" style="2" customWidth="1"/>
    <col min="15366" max="15366" width="0" style="2" hidden="1" customWidth="1"/>
    <col min="15367" max="15617" width="9.140625" style="2"/>
    <col min="15618" max="15618" width="61.42578125" style="2" customWidth="1"/>
    <col min="15619" max="15620" width="0" style="2" hidden="1" customWidth="1"/>
    <col min="15621" max="15621" width="13" style="2" customWidth="1"/>
    <col min="15622" max="15622" width="0" style="2" hidden="1" customWidth="1"/>
    <col min="15623" max="15873" width="9.140625" style="2"/>
    <col min="15874" max="15874" width="61.42578125" style="2" customWidth="1"/>
    <col min="15875" max="15876" width="0" style="2" hidden="1" customWidth="1"/>
    <col min="15877" max="15877" width="13" style="2" customWidth="1"/>
    <col min="15878" max="15878" width="0" style="2" hidden="1" customWidth="1"/>
    <col min="15879" max="16129" width="9.140625" style="2"/>
    <col min="16130" max="16130" width="61.42578125" style="2" customWidth="1"/>
    <col min="16131" max="16132" width="0" style="2" hidden="1" customWidth="1"/>
    <col min="16133" max="16133" width="13" style="2" customWidth="1"/>
    <col min="16134" max="16134" width="0" style="2" hidden="1" customWidth="1"/>
    <col min="16135" max="16384" width="9.140625" style="2"/>
  </cols>
  <sheetData>
    <row r="1" spans="1:6" ht="20.25" customHeight="1" x14ac:dyDescent="0.25">
      <c r="A1" s="84" t="s">
        <v>0</v>
      </c>
      <c r="B1" s="84"/>
      <c r="C1" s="84"/>
      <c r="D1" s="84"/>
      <c r="E1" s="84"/>
    </row>
    <row r="2" spans="1:6" ht="20.25" customHeight="1" x14ac:dyDescent="0.25">
      <c r="A2" s="85" t="s">
        <v>1</v>
      </c>
      <c r="B2" s="85"/>
      <c r="C2" s="85"/>
      <c r="D2" s="85"/>
      <c r="E2" s="85"/>
    </row>
    <row r="3" spans="1:6" ht="43.5" customHeight="1" x14ac:dyDescent="0.25">
      <c r="A3" s="3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7" t="s">
        <v>7</v>
      </c>
    </row>
    <row r="4" spans="1:6" ht="47.25" customHeight="1" x14ac:dyDescent="0.25">
      <c r="A4" s="8">
        <v>1</v>
      </c>
      <c r="B4" s="9" t="s">
        <v>8</v>
      </c>
      <c r="C4" s="10">
        <f>E4-D4</f>
        <v>92.246272800861149</v>
      </c>
      <c r="D4" s="10">
        <f>'[1]стоим послуги'!Z8</f>
        <v>0</v>
      </c>
      <c r="E4" s="11">
        <f>'[1]стоим послуги'!AA8</f>
        <v>92.246272800861149</v>
      </c>
      <c r="F4" s="12">
        <f>'[1]стоим послуги'!G8</f>
        <v>6.1523182355982167</v>
      </c>
    </row>
    <row r="5" spans="1:6" ht="47.25" x14ac:dyDescent="0.25">
      <c r="A5" s="13">
        <v>2</v>
      </c>
      <c r="B5" s="14" t="s">
        <v>9</v>
      </c>
      <c r="C5" s="10">
        <f>E5-D5</f>
        <v>70.183275355288274</v>
      </c>
      <c r="D5" s="10">
        <f>'[1]стоим послуги'!Z9</f>
        <v>0</v>
      </c>
      <c r="E5" s="11">
        <f>'[1]стоим послуги'!AA9</f>
        <v>70.183275355288274</v>
      </c>
      <c r="F5" s="12">
        <f>'[1]стоим послуги'!G9</f>
        <v>2.4628738619338484</v>
      </c>
    </row>
    <row r="6" spans="1:6" ht="47.25" x14ac:dyDescent="0.25">
      <c r="A6" s="15" t="s">
        <v>10</v>
      </c>
      <c r="B6" s="14" t="s">
        <v>11</v>
      </c>
      <c r="C6" s="10">
        <f t="shared" ref="C6:C50" si="0">E6-D6</f>
        <v>24.867138375478891</v>
      </c>
      <c r="D6" s="10">
        <f>'[1]стоим послуги'!Z10</f>
        <v>0</v>
      </c>
      <c r="E6" s="11">
        <f>'[1]стоим послуги'!AA10</f>
        <v>24.867138375478891</v>
      </c>
      <c r="F6" s="12">
        <f>'[1]стоим послуги'!G10</f>
        <v>0</v>
      </c>
    </row>
    <row r="7" spans="1:6" ht="47.25" x14ac:dyDescent="0.25">
      <c r="A7" s="15" t="s">
        <v>12</v>
      </c>
      <c r="B7" s="14" t="s">
        <v>13</v>
      </c>
      <c r="C7" s="10">
        <f t="shared" si="0"/>
        <v>9.3772891527563171</v>
      </c>
      <c r="D7" s="10">
        <f>'[1]стоим послуги'!Z11</f>
        <v>0</v>
      </c>
      <c r="E7" s="11">
        <f>'[1]стоим послуги'!AA11</f>
        <v>9.3772891527563171</v>
      </c>
      <c r="F7" s="12"/>
    </row>
    <row r="8" spans="1:6" x14ac:dyDescent="0.25">
      <c r="A8" s="16">
        <v>3</v>
      </c>
      <c r="B8" s="14" t="s">
        <v>14</v>
      </c>
      <c r="C8" s="10">
        <f t="shared" si="0"/>
        <v>0</v>
      </c>
      <c r="D8" s="10">
        <f>'[1]стоим послуги'!Z12</f>
        <v>0</v>
      </c>
      <c r="E8" s="11"/>
      <c r="F8" s="12">
        <f>'[1]стоим послуги'!G12</f>
        <v>6.5</v>
      </c>
    </row>
    <row r="9" spans="1:6" ht="31.5" x14ac:dyDescent="0.25">
      <c r="A9" s="16" t="s">
        <v>15</v>
      </c>
      <c r="B9" s="14" t="s">
        <v>16</v>
      </c>
      <c r="C9" s="10">
        <f t="shared" si="0"/>
        <v>185.58985047192408</v>
      </c>
      <c r="D9" s="10">
        <f>'[1]стоим послуги'!Z13</f>
        <v>0</v>
      </c>
      <c r="E9" s="11">
        <f>'[1]стоим послуги'!AA13</f>
        <v>185.58985047192408</v>
      </c>
      <c r="F9" s="12">
        <f>'[1]стоим послуги'!G13</f>
        <v>31.854947619047621</v>
      </c>
    </row>
    <row r="10" spans="1:6" ht="31.5" x14ac:dyDescent="0.25">
      <c r="A10" s="16" t="s">
        <v>17</v>
      </c>
      <c r="B10" s="14" t="s">
        <v>18</v>
      </c>
      <c r="C10" s="10">
        <f t="shared" si="0"/>
        <v>158.2971618149798</v>
      </c>
      <c r="D10" s="10">
        <f>'[1]стоим послуги'!Z14</f>
        <v>0</v>
      </c>
      <c r="E10" s="11">
        <f>'[1]стоим послуги'!AA14</f>
        <v>158.2971618149798</v>
      </c>
      <c r="F10" s="12">
        <f>'[1]стоим послуги'!G14</f>
        <v>31.854947619047621</v>
      </c>
    </row>
    <row r="11" spans="1:6" x14ac:dyDescent="0.25">
      <c r="A11" s="16" t="s">
        <v>19</v>
      </c>
      <c r="B11" s="14" t="s">
        <v>20</v>
      </c>
      <c r="C11" s="10">
        <f t="shared" si="0"/>
        <v>168.19992233965829</v>
      </c>
      <c r="D11" s="10">
        <f>'[1]стоим послуги'!Z15</f>
        <v>0</v>
      </c>
      <c r="E11" s="11">
        <f>'[1]стоим послуги'!AA15</f>
        <v>168.19992233965829</v>
      </c>
      <c r="F11" s="12">
        <f>'[1]стоим послуги'!G15</f>
        <v>25.749854761904764</v>
      </c>
    </row>
    <row r="12" spans="1:6" x14ac:dyDescent="0.25">
      <c r="A12" s="16" t="s">
        <v>21</v>
      </c>
      <c r="B12" s="14" t="s">
        <v>22</v>
      </c>
      <c r="C12" s="10">
        <f t="shared" si="0"/>
        <v>140.85723368271402</v>
      </c>
      <c r="D12" s="10">
        <f>'[1]стоим послуги'!Z16</f>
        <v>0</v>
      </c>
      <c r="E12" s="11">
        <f>'[1]стоим послуги'!AA16</f>
        <v>140.85723368271402</v>
      </c>
      <c r="F12" s="12">
        <f>'[1]стоим послуги'!G16</f>
        <v>25.749854761904764</v>
      </c>
    </row>
    <row r="13" spans="1:6" ht="31.5" x14ac:dyDescent="0.25">
      <c r="A13" s="16">
        <v>4</v>
      </c>
      <c r="B13" s="14" t="s">
        <v>23</v>
      </c>
      <c r="C13" s="10">
        <f t="shared" si="0"/>
        <v>127.86444452995767</v>
      </c>
      <c r="D13" s="10">
        <f>'[1]стоим послуги'!Z17</f>
        <v>0</v>
      </c>
      <c r="E13" s="11">
        <f>'[1]стоим послуги'!AA17</f>
        <v>127.86444452995767</v>
      </c>
      <c r="F13" s="12">
        <f>'[1]стоим послуги'!G17</f>
        <v>22.579854761904762</v>
      </c>
    </row>
    <row r="14" spans="1:6" ht="31.5" x14ac:dyDescent="0.25">
      <c r="A14" s="16" t="s">
        <v>24</v>
      </c>
      <c r="B14" s="14" t="s">
        <v>25</v>
      </c>
      <c r="C14" s="4"/>
      <c r="D14" s="10">
        <f>'[1]стоим послуги'!Z18</f>
        <v>0</v>
      </c>
      <c r="E14" s="11"/>
      <c r="F14" s="12"/>
    </row>
    <row r="15" spans="1:6" x14ac:dyDescent="0.25">
      <c r="A15" s="16" t="s">
        <v>26</v>
      </c>
      <c r="B15" s="14" t="s">
        <v>27</v>
      </c>
      <c r="C15" s="4"/>
      <c r="D15" s="10" t="e">
        <f>'[1]стоим послуги'!#REF!</f>
        <v>#REF!</v>
      </c>
      <c r="E15" s="11">
        <f>[1]вартість!E15</f>
        <v>62.495728342944908</v>
      </c>
      <c r="F15" s="12"/>
    </row>
    <row r="16" spans="1:6" x14ac:dyDescent="0.25">
      <c r="A16" s="16" t="s">
        <v>28</v>
      </c>
      <c r="B16" s="17" t="s">
        <v>29</v>
      </c>
      <c r="C16" s="4"/>
      <c r="D16" s="10" t="e">
        <f>'[1]стоим послуги'!#REF!</f>
        <v>#REF!</v>
      </c>
      <c r="E16" s="11">
        <f>[1]вартість!E16</f>
        <v>9.3772891527563171</v>
      </c>
      <c r="F16" s="12"/>
    </row>
    <row r="17" spans="1:6" x14ac:dyDescent="0.25">
      <c r="A17" s="16" t="s">
        <v>30</v>
      </c>
      <c r="B17" s="17" t="s">
        <v>31</v>
      </c>
      <c r="C17" s="4"/>
      <c r="D17" s="10"/>
      <c r="E17" s="11">
        <f>[1]вартість!E17</f>
        <v>6.7724681390069588</v>
      </c>
      <c r="F17" s="12"/>
    </row>
    <row r="18" spans="1:6" x14ac:dyDescent="0.25">
      <c r="A18" s="16" t="s">
        <v>32</v>
      </c>
      <c r="B18" s="17" t="s">
        <v>33</v>
      </c>
      <c r="C18" s="4"/>
      <c r="D18" s="10"/>
      <c r="E18" s="11">
        <f>[1]вартість!E18</f>
        <v>12.192459655512467</v>
      </c>
      <c r="F18" s="12"/>
    </row>
    <row r="19" spans="1:6" x14ac:dyDescent="0.25">
      <c r="A19" s="16" t="s">
        <v>34</v>
      </c>
      <c r="B19" s="17" t="s">
        <v>35</v>
      </c>
      <c r="C19" s="4"/>
      <c r="D19" s="10"/>
      <c r="E19" s="11">
        <f>[1]вартість!E19</f>
        <v>11.646739648824131</v>
      </c>
      <c r="F19" s="12"/>
    </row>
    <row r="20" spans="1:6" x14ac:dyDescent="0.25">
      <c r="A20" s="16" t="s">
        <v>36</v>
      </c>
      <c r="B20" s="17" t="s">
        <v>37</v>
      </c>
      <c r="C20" s="4"/>
      <c r="D20" s="10"/>
      <c r="E20" s="11">
        <f>[1]вартість!E20</f>
        <v>12.334183982406111</v>
      </c>
      <c r="F20" s="12"/>
    </row>
    <row r="21" spans="1:6" x14ac:dyDescent="0.25">
      <c r="A21" s="16" t="s">
        <v>38</v>
      </c>
      <c r="B21" s="17" t="s">
        <v>39</v>
      </c>
      <c r="C21" s="4"/>
      <c r="D21" s="10"/>
      <c r="E21" s="11">
        <f>[1]вартість!E21</f>
        <v>7.0729668645672374</v>
      </c>
      <c r="F21" s="12"/>
    </row>
    <row r="22" spans="1:6" x14ac:dyDescent="0.25">
      <c r="A22" s="16" t="s">
        <v>40</v>
      </c>
      <c r="B22" s="17" t="s">
        <v>41</v>
      </c>
      <c r="C22" s="4"/>
      <c r="D22" s="10"/>
      <c r="E22" s="11">
        <f>[1]вартість!E22</f>
        <v>9.3239559203084941</v>
      </c>
      <c r="F22" s="12"/>
    </row>
    <row r="23" spans="1:6" x14ac:dyDescent="0.25">
      <c r="A23" s="16" t="s">
        <v>42</v>
      </c>
      <c r="B23" s="17" t="s">
        <v>43</v>
      </c>
      <c r="C23" s="4"/>
      <c r="D23" s="10"/>
      <c r="E23" s="11">
        <f>[1]вартість!E23</f>
        <v>9.6069229457817364</v>
      </c>
      <c r="F23" s="12"/>
    </row>
    <row r="24" spans="1:6" x14ac:dyDescent="0.25">
      <c r="A24" s="16" t="s">
        <v>44</v>
      </c>
      <c r="B24" s="17" t="s">
        <v>45</v>
      </c>
      <c r="C24" s="4"/>
      <c r="D24" s="10"/>
      <c r="E24" s="11">
        <f>[1]вартість!E24</f>
        <v>7.191687029247511</v>
      </c>
      <c r="F24" s="12"/>
    </row>
    <row r="25" spans="1:6" x14ac:dyDescent="0.25">
      <c r="A25" s="16" t="s">
        <v>46</v>
      </c>
      <c r="B25" s="17" t="s">
        <v>47</v>
      </c>
      <c r="C25" s="4"/>
      <c r="D25" s="10"/>
      <c r="E25" s="11">
        <f>[1]вартість!E25</f>
        <v>6.7299265785436022</v>
      </c>
      <c r="F25" s="12"/>
    </row>
    <row r="26" spans="1:6" x14ac:dyDescent="0.25">
      <c r="A26" s="16" t="s">
        <v>48</v>
      </c>
      <c r="B26" s="17" t="s">
        <v>49</v>
      </c>
      <c r="C26" s="4"/>
      <c r="D26" s="10"/>
      <c r="E26" s="11">
        <f>[1]вартість!E26</f>
        <v>10.056232989322956</v>
      </c>
      <c r="F26" s="12"/>
    </row>
    <row r="27" spans="1:6" x14ac:dyDescent="0.25">
      <c r="A27" s="16" t="s">
        <v>50</v>
      </c>
      <c r="B27" s="17" t="s">
        <v>51</v>
      </c>
      <c r="C27" s="4"/>
      <c r="D27" s="10"/>
      <c r="E27" s="11">
        <f>[1]вартість!E27</f>
        <v>43.525933729134479</v>
      </c>
      <c r="F27" s="12"/>
    </row>
    <row r="28" spans="1:6" x14ac:dyDescent="0.25">
      <c r="A28" s="16">
        <v>6</v>
      </c>
      <c r="B28" s="14" t="s">
        <v>52</v>
      </c>
      <c r="C28" s="10"/>
      <c r="D28" s="5"/>
      <c r="E28" s="11"/>
      <c r="F28" s="18"/>
    </row>
    <row r="29" spans="1:6" x14ac:dyDescent="0.25">
      <c r="A29" s="16" t="s">
        <v>53</v>
      </c>
      <c r="B29" s="14" t="s">
        <v>54</v>
      </c>
      <c r="C29" s="10">
        <f t="shared" si="0"/>
        <v>20.093434160345947</v>
      </c>
      <c r="D29" s="10">
        <f>'[1]стоим послуги'!Z32</f>
        <v>0</v>
      </c>
      <c r="E29" s="11">
        <f>'[1]стоим послуги'!AA32</f>
        <v>20.093434160345947</v>
      </c>
      <c r="F29" s="12">
        <f>'[1]стоим послуги'!G32</f>
        <v>3.4090523809523812</v>
      </c>
    </row>
    <row r="30" spans="1:6" x14ac:dyDescent="0.25">
      <c r="A30" s="16" t="s">
        <v>55</v>
      </c>
      <c r="B30" s="14" t="s">
        <v>56</v>
      </c>
      <c r="C30" s="10"/>
      <c r="D30" s="10"/>
      <c r="E30" s="11">
        <f>'[1]стоим послуги'!AA33</f>
        <v>11.45002717740744</v>
      </c>
      <c r="F30" s="12"/>
    </row>
    <row r="31" spans="1:6" x14ac:dyDescent="0.25">
      <c r="A31" s="16" t="s">
        <v>57</v>
      </c>
      <c r="B31" s="14" t="s">
        <v>58</v>
      </c>
      <c r="C31" s="10">
        <f t="shared" si="0"/>
        <v>11.648357891693152</v>
      </c>
      <c r="D31" s="10">
        <f>'[1]стоим послуги'!Z34</f>
        <v>0</v>
      </c>
      <c r="E31" s="11">
        <f>'[1]стоим послуги'!AA34</f>
        <v>11.648357891693152</v>
      </c>
      <c r="F31" s="12">
        <f>'[1]стоим послуги'!G34</f>
        <v>3.1085428571428566</v>
      </c>
    </row>
    <row r="32" spans="1:6" x14ac:dyDescent="0.25">
      <c r="A32" s="16" t="s">
        <v>59</v>
      </c>
      <c r="B32" s="14" t="s">
        <v>60</v>
      </c>
      <c r="C32" s="10">
        <f t="shared" si="0"/>
        <v>16.36137921525745</v>
      </c>
      <c r="D32" s="10">
        <f>'[1]стоим послуги'!Z35</f>
        <v>0</v>
      </c>
      <c r="E32" s="11">
        <f>'[1]стоим послуги'!AA35</f>
        <v>16.36137921525745</v>
      </c>
      <c r="F32" s="12">
        <f>'[1]стоим послуги'!G35</f>
        <v>2.006792857142857</v>
      </c>
    </row>
    <row r="33" spans="1:6" x14ac:dyDescent="0.25">
      <c r="A33" s="16" t="s">
        <v>61</v>
      </c>
      <c r="B33" s="14" t="s">
        <v>62</v>
      </c>
      <c r="C33" s="10">
        <f t="shared" si="0"/>
        <v>11.881074906832993</v>
      </c>
      <c r="D33" s="10">
        <f>'[1]стоим послуги'!Z36</f>
        <v>0</v>
      </c>
      <c r="E33" s="11">
        <f>'[1]стоим послуги'!AA36</f>
        <v>11.881074906832993</v>
      </c>
      <c r="F33" s="12">
        <f>'[1]стоим послуги'!G36</f>
        <v>2.280652857142857</v>
      </c>
    </row>
    <row r="34" spans="1:6" x14ac:dyDescent="0.25">
      <c r="A34" s="16" t="s">
        <v>63</v>
      </c>
      <c r="B34" s="14" t="s">
        <v>64</v>
      </c>
      <c r="C34" s="10">
        <f t="shared" si="0"/>
        <v>50.241547557837272</v>
      </c>
      <c r="D34" s="10">
        <f>'[1]стоим послуги'!Z37</f>
        <v>0</v>
      </c>
      <c r="E34" s="11">
        <f>'[1]стоим послуги'!AA37</f>
        <v>50.241547557837272</v>
      </c>
      <c r="F34" s="12">
        <f>'[1]стоим послуги'!G37</f>
        <v>4.914034522918227</v>
      </c>
    </row>
    <row r="35" spans="1:6" x14ac:dyDescent="0.25">
      <c r="A35" s="16" t="s">
        <v>65</v>
      </c>
      <c r="B35" s="14" t="s">
        <v>66</v>
      </c>
      <c r="C35" s="10">
        <f t="shared" si="0"/>
        <v>4.2081982659939632</v>
      </c>
      <c r="D35" s="10">
        <f>'[1]стоим послуги'!Z38</f>
        <v>0</v>
      </c>
      <c r="E35" s="11">
        <f>'[1]стоим послуги'!AA38</f>
        <v>4.2081982659939632</v>
      </c>
      <c r="F35" s="12">
        <f>'[1]стоим послуги'!G38</f>
        <v>1.6422758571428573</v>
      </c>
    </row>
    <row r="36" spans="1:6" x14ac:dyDescent="0.25">
      <c r="A36" s="16" t="s">
        <v>67</v>
      </c>
      <c r="B36" s="14" t="s">
        <v>68</v>
      </c>
      <c r="C36" s="10">
        <f t="shared" si="0"/>
        <v>14.577225087401208</v>
      </c>
      <c r="D36" s="10">
        <f>'[1]стоим послуги'!Z39</f>
        <v>0</v>
      </c>
      <c r="E36" s="11">
        <f>'[1]стоим послуги'!AA39</f>
        <v>14.577225087401208</v>
      </c>
      <c r="F36" s="12">
        <f>'[1]стоим послуги'!G39</f>
        <v>1.9641928571428575</v>
      </c>
    </row>
    <row r="37" spans="1:6" ht="17.25" customHeight="1" x14ac:dyDescent="0.25">
      <c r="A37" s="16" t="s">
        <v>69</v>
      </c>
      <c r="B37" s="14" t="s">
        <v>70</v>
      </c>
      <c r="C37" s="10">
        <f t="shared" si="0"/>
        <v>46.38031132429974</v>
      </c>
      <c r="D37" s="10">
        <f>'[1]стоим послуги'!Z40</f>
        <v>0</v>
      </c>
      <c r="E37" s="11">
        <f>'[1]стоим послуги'!AA40</f>
        <v>46.38031132429974</v>
      </c>
      <c r="F37" s="12">
        <f>'[1]стоим послуги'!G40</f>
        <v>3.3882428571428576</v>
      </c>
    </row>
    <row r="38" spans="1:6" hidden="1" x14ac:dyDescent="0.25">
      <c r="A38" s="16"/>
      <c r="B38" s="14"/>
      <c r="C38" s="10">
        <f t="shared" si="0"/>
        <v>0</v>
      </c>
      <c r="D38" s="10">
        <f>'[1]стоим послуги'!Z41</f>
        <v>0</v>
      </c>
      <c r="E38" s="11">
        <f>'[1]стоим послуги'!AA41</f>
        <v>0</v>
      </c>
      <c r="F38" s="12">
        <f>'[1]стоим послуги'!G41</f>
        <v>0</v>
      </c>
    </row>
    <row r="39" spans="1:6" x14ac:dyDescent="0.25">
      <c r="A39" s="16" t="s">
        <v>71</v>
      </c>
      <c r="B39" s="14" t="s">
        <v>72</v>
      </c>
      <c r="C39" s="10">
        <f t="shared" si="0"/>
        <v>17.589811768903676</v>
      </c>
      <c r="D39" s="10">
        <f>'[1]стоим послуги'!Z42</f>
        <v>0</v>
      </c>
      <c r="E39" s="11">
        <f>'[1]стоим послуги'!AA42</f>
        <v>17.589811768903676</v>
      </c>
      <c r="F39" s="12">
        <f>'[1]стоим послуги'!G42</f>
        <v>4.0225848571428564</v>
      </c>
    </row>
    <row r="40" spans="1:6" ht="15.75" customHeight="1" x14ac:dyDescent="0.25">
      <c r="A40" s="16" t="s">
        <v>73</v>
      </c>
      <c r="B40" s="14" t="s">
        <v>74</v>
      </c>
      <c r="C40" s="10">
        <f t="shared" si="0"/>
        <v>55.177611838122679</v>
      </c>
      <c r="D40" s="10">
        <f>'[1]стоим послуги'!Z43</f>
        <v>0</v>
      </c>
      <c r="E40" s="11">
        <f>'[1]стоим послуги'!AA43</f>
        <v>55.177611838122679</v>
      </c>
      <c r="F40" s="12">
        <f>'[1]стоим послуги'!G43</f>
        <v>1.8165758022357958</v>
      </c>
    </row>
    <row r="41" spans="1:6" ht="15.75" customHeight="1" x14ac:dyDescent="0.25">
      <c r="A41" s="16" t="s">
        <v>75</v>
      </c>
      <c r="B41" s="14" t="s">
        <v>76</v>
      </c>
      <c r="C41" s="10">
        <f t="shared" si="0"/>
        <v>17.399928132265799</v>
      </c>
      <c r="D41" s="10">
        <f>'[1]стоим послуги'!Z44</f>
        <v>0</v>
      </c>
      <c r="E41" s="11">
        <f>'[1]стоим послуги'!AA44</f>
        <v>17.399928132265799</v>
      </c>
      <c r="F41" s="12">
        <f>'[1]стоим послуги'!G44</f>
        <v>6.1050928571428571</v>
      </c>
    </row>
    <row r="42" spans="1:6" hidden="1" x14ac:dyDescent="0.25">
      <c r="A42" s="16" t="s">
        <v>77</v>
      </c>
      <c r="B42" s="14" t="s">
        <v>78</v>
      </c>
      <c r="C42" s="10">
        <f t="shared" si="0"/>
        <v>0</v>
      </c>
      <c r="D42" s="10">
        <f>'[1]стоим послуги'!Z45</f>
        <v>0</v>
      </c>
      <c r="E42" s="11">
        <f>'[1]стоим послуги'!AA45</f>
        <v>0</v>
      </c>
      <c r="F42" s="12">
        <f>'[1]стоим послуги'!G45</f>
        <v>0</v>
      </c>
    </row>
    <row r="43" spans="1:6" x14ac:dyDescent="0.25">
      <c r="A43" s="15" t="s">
        <v>79</v>
      </c>
      <c r="B43" s="19" t="s">
        <v>80</v>
      </c>
      <c r="C43" s="10">
        <f t="shared" si="0"/>
        <v>30.416303833104394</v>
      </c>
      <c r="D43" s="10">
        <f>'[1]стоим послуги'!Z46</f>
        <v>0</v>
      </c>
      <c r="E43" s="11">
        <f>'[1]стоим послуги'!AA46</f>
        <v>30.416303833104394</v>
      </c>
      <c r="F43" s="12">
        <f>'[1]стоим послуги'!G46</f>
        <v>6.84</v>
      </c>
    </row>
    <row r="44" spans="1:6" x14ac:dyDescent="0.25">
      <c r="A44" s="15" t="s">
        <v>81</v>
      </c>
      <c r="B44" s="14" t="s">
        <v>82</v>
      </c>
      <c r="C44" s="10">
        <f t="shared" si="0"/>
        <v>30.416303833104394</v>
      </c>
      <c r="D44" s="10">
        <f>'[1]стоим послуги'!Z47</f>
        <v>0</v>
      </c>
      <c r="E44" s="11">
        <f>'[1]стоим послуги'!AA47</f>
        <v>30.416303833104394</v>
      </c>
      <c r="F44" s="12">
        <f>'[1]стоим послуги'!G47</f>
        <v>6.84</v>
      </c>
    </row>
    <row r="45" spans="1:6" x14ac:dyDescent="0.25">
      <c r="A45" s="20">
        <v>8</v>
      </c>
      <c r="B45" s="14" t="s">
        <v>83</v>
      </c>
      <c r="C45" s="10">
        <f t="shared" si="0"/>
        <v>18.561849077682187</v>
      </c>
      <c r="D45" s="10">
        <f>'[1]стоим послуги'!Z48</f>
        <v>0</v>
      </c>
      <c r="E45" s="11">
        <f>'[1]стоим послуги'!AA48</f>
        <v>18.561849077682187</v>
      </c>
      <c r="F45" s="12">
        <f>'[1]стоим послуги'!G48</f>
        <v>2.0567558312655088</v>
      </c>
    </row>
    <row r="46" spans="1:6" x14ac:dyDescent="0.25">
      <c r="A46" s="20">
        <v>9</v>
      </c>
      <c r="B46" s="19" t="s">
        <v>84</v>
      </c>
      <c r="C46" s="10">
        <f t="shared" si="0"/>
        <v>23.047393004906436</v>
      </c>
      <c r="D46" s="10">
        <f>'[1]стоим послуги'!Z49</f>
        <v>0</v>
      </c>
      <c r="E46" s="11">
        <f>'[1]стоим послуги'!AA49</f>
        <v>23.047393004906436</v>
      </c>
      <c r="F46" s="12">
        <f>'[1]стоим послуги'!G49</f>
        <v>11.900930449648714</v>
      </c>
    </row>
    <row r="47" spans="1:6" x14ac:dyDescent="0.25">
      <c r="A47" s="20" t="s">
        <v>85</v>
      </c>
      <c r="B47" s="21" t="s">
        <v>86</v>
      </c>
      <c r="C47" s="10">
        <f t="shared" si="0"/>
        <v>80.458016627786307</v>
      </c>
      <c r="D47" s="10">
        <f>'[1]стоим послуги'!Z50</f>
        <v>0</v>
      </c>
      <c r="E47" s="11">
        <f>'[1]стоим послуги'!AA50</f>
        <v>80.458016627786307</v>
      </c>
      <c r="F47" s="12">
        <f>'[1]стоим послуги'!G50</f>
        <v>0.83548999999999984</v>
      </c>
    </row>
    <row r="48" spans="1:6" ht="17.25" customHeight="1" x14ac:dyDescent="0.25">
      <c r="A48" s="20" t="s">
        <v>87</v>
      </c>
      <c r="B48" s="21" t="s">
        <v>88</v>
      </c>
      <c r="C48" s="10">
        <f t="shared" si="0"/>
        <v>116.5520166277863</v>
      </c>
      <c r="D48" s="10">
        <f>'[1]стоим послуги'!Z51</f>
        <v>0</v>
      </c>
      <c r="E48" s="11">
        <f>'[1]стоим послуги'!AA51</f>
        <v>116.5520166277863</v>
      </c>
      <c r="F48" s="12">
        <f>'[1]стоим послуги'!G51</f>
        <v>32.195489999999999</v>
      </c>
    </row>
    <row r="49" spans="1:6" ht="17.25" customHeight="1" x14ac:dyDescent="0.25">
      <c r="A49" s="20" t="s">
        <v>89</v>
      </c>
      <c r="B49" s="21" t="s">
        <v>90</v>
      </c>
      <c r="C49" s="10">
        <f t="shared" si="0"/>
        <v>97.508016627786304</v>
      </c>
      <c r="D49" s="10">
        <f>'[1]стоим послуги'!Z52</f>
        <v>0</v>
      </c>
      <c r="E49" s="11">
        <f>'[1]стоим послуги'!AA52</f>
        <v>97.508016627786304</v>
      </c>
      <c r="F49" s="12">
        <f>'[1]стоим послуги'!G52</f>
        <v>15.635490000000001</v>
      </c>
    </row>
    <row r="50" spans="1:6" x14ac:dyDescent="0.25">
      <c r="A50" s="22" t="s">
        <v>91</v>
      </c>
      <c r="B50" s="19" t="s">
        <v>92</v>
      </c>
      <c r="C50" s="23">
        <f t="shared" si="0"/>
        <v>31.680617138449179</v>
      </c>
      <c r="D50" s="10">
        <f>'[1]стоим послуги'!Z53</f>
        <v>0</v>
      </c>
      <c r="E50" s="11">
        <f>'[1]стоим послуги'!AA53</f>
        <v>31.680617138449179</v>
      </c>
      <c r="F50" s="12">
        <f>'[1]стоим послуги'!G53</f>
        <v>10.768066666666668</v>
      </c>
    </row>
    <row r="51" spans="1:6" ht="15" customHeight="1" x14ac:dyDescent="0.25">
      <c r="A51" s="24" t="s">
        <v>93</v>
      </c>
      <c r="B51" s="25" t="s">
        <v>94</v>
      </c>
      <c r="C51" s="23">
        <f>E51-D51</f>
        <v>98.668596688619047</v>
      </c>
      <c r="D51" s="10">
        <f>'[1]стоим послуги'!Z54</f>
        <v>0</v>
      </c>
      <c r="E51" s="11">
        <f>'[1]стоим послуги'!AA54</f>
        <v>98.668596688619047</v>
      </c>
      <c r="F51" s="12">
        <f>'[1]стоим послуги'!G54</f>
        <v>17.661929096989969</v>
      </c>
    </row>
    <row r="52" spans="1:6" ht="15" customHeight="1" x14ac:dyDescent="0.25">
      <c r="A52" s="24" t="s">
        <v>95</v>
      </c>
      <c r="B52" s="25" t="s">
        <v>96</v>
      </c>
      <c r="C52" s="26"/>
      <c r="D52" s="10"/>
      <c r="E52" s="11"/>
      <c r="F52" s="27"/>
    </row>
    <row r="53" spans="1:6" ht="15" customHeight="1" x14ac:dyDescent="0.25">
      <c r="A53" s="13" t="s">
        <v>97</v>
      </c>
      <c r="B53" s="28" t="s">
        <v>98</v>
      </c>
      <c r="C53" s="26"/>
      <c r="D53" s="10"/>
      <c r="E53" s="29">
        <v>88.632428195329126</v>
      </c>
      <c r="F53" s="27"/>
    </row>
    <row r="54" spans="1:6" ht="15" customHeight="1" x14ac:dyDescent="0.25">
      <c r="A54" s="13" t="s">
        <v>99</v>
      </c>
      <c r="B54" s="30" t="s">
        <v>100</v>
      </c>
      <c r="C54" s="26"/>
      <c r="D54" s="10"/>
      <c r="E54" s="29">
        <v>81.027211158560604</v>
      </c>
      <c r="F54" s="27"/>
    </row>
    <row r="55" spans="1:6" ht="15" customHeight="1" x14ac:dyDescent="0.25">
      <c r="A55" s="13" t="s">
        <v>101</v>
      </c>
      <c r="B55" s="28" t="s">
        <v>102</v>
      </c>
      <c r="C55" s="26"/>
      <c r="D55" s="10"/>
      <c r="E55" s="29">
        <v>88.148181857910402</v>
      </c>
      <c r="F55" s="27"/>
    </row>
    <row r="56" spans="1:6" ht="15" customHeight="1" x14ac:dyDescent="0.25">
      <c r="A56" s="13" t="s">
        <v>103</v>
      </c>
      <c r="B56" s="28" t="s">
        <v>104</v>
      </c>
      <c r="C56" s="26"/>
      <c r="D56" s="10"/>
      <c r="E56" s="29">
        <v>92.146305026619771</v>
      </c>
      <c r="F56" s="27"/>
    </row>
    <row r="57" spans="1:6" ht="15" customHeight="1" x14ac:dyDescent="0.25">
      <c r="A57" s="13" t="s">
        <v>105</v>
      </c>
      <c r="B57" s="28" t="s">
        <v>106</v>
      </c>
      <c r="C57" s="26"/>
      <c r="D57" s="10"/>
      <c r="E57" s="29">
        <v>98.278889580813512</v>
      </c>
      <c r="F57" s="27"/>
    </row>
    <row r="58" spans="1:6" ht="15" customHeight="1" x14ac:dyDescent="0.25">
      <c r="A58" s="13" t="s">
        <v>107</v>
      </c>
      <c r="B58" s="28" t="s">
        <v>108</v>
      </c>
      <c r="C58" s="26"/>
      <c r="D58" s="10"/>
      <c r="E58" s="29">
        <v>96.263213147263457</v>
      </c>
      <c r="F58" s="27"/>
    </row>
    <row r="59" spans="1:6" ht="15" customHeight="1" x14ac:dyDescent="0.25">
      <c r="A59" s="13" t="s">
        <v>109</v>
      </c>
      <c r="B59" s="28" t="s">
        <v>110</v>
      </c>
      <c r="C59" s="26"/>
      <c r="D59" s="10"/>
      <c r="E59" s="29">
        <v>95.206275725969533</v>
      </c>
      <c r="F59" s="27"/>
    </row>
    <row r="60" spans="1:6" ht="15" customHeight="1" x14ac:dyDescent="0.25">
      <c r="A60" s="13" t="s">
        <v>111</v>
      </c>
      <c r="B60" s="28" t="s">
        <v>112</v>
      </c>
      <c r="C60" s="26"/>
      <c r="D60" s="10"/>
      <c r="E60" s="29">
        <v>135.62727572596955</v>
      </c>
      <c r="F60" s="27"/>
    </row>
    <row r="61" spans="1:6" ht="15" customHeight="1" x14ac:dyDescent="0.25">
      <c r="A61" s="13" t="s">
        <v>113</v>
      </c>
      <c r="B61" s="28" t="s">
        <v>114</v>
      </c>
      <c r="C61" s="26"/>
      <c r="D61" s="10"/>
      <c r="E61" s="29">
        <v>92.807720472425999</v>
      </c>
      <c r="F61" s="27"/>
    </row>
    <row r="62" spans="1:6" ht="15" customHeight="1" x14ac:dyDescent="0.25">
      <c r="A62" s="13" t="s">
        <v>115</v>
      </c>
      <c r="B62" s="28" t="s">
        <v>116</v>
      </c>
      <c r="C62" s="26"/>
      <c r="D62" s="10"/>
      <c r="E62" s="29">
        <v>93.113720472425996</v>
      </c>
      <c r="F62" s="27"/>
    </row>
    <row r="63" spans="1:6" ht="15" customHeight="1" x14ac:dyDescent="0.25">
      <c r="A63" s="24" t="s">
        <v>117</v>
      </c>
      <c r="B63" s="14" t="s">
        <v>118</v>
      </c>
      <c r="C63" s="26"/>
      <c r="D63" s="10"/>
      <c r="E63" s="29">
        <v>12.245849448298131</v>
      </c>
      <c r="F63" s="27"/>
    </row>
    <row r="64" spans="1:6" ht="15" customHeight="1" x14ac:dyDescent="0.25">
      <c r="A64" s="31"/>
      <c r="B64" s="32"/>
      <c r="C64" s="26"/>
      <c r="D64" s="26"/>
      <c r="E64" s="33"/>
      <c r="F64" s="27"/>
    </row>
    <row r="65" spans="1:2" ht="36.75" customHeight="1" x14ac:dyDescent="0.25">
      <c r="A65" s="34" t="s">
        <v>119</v>
      </c>
      <c r="B65" s="35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1365"/>
  <sheetViews>
    <sheetView tabSelected="1" topLeftCell="A52" workbookViewId="0">
      <selection activeCell="K17" sqref="K17"/>
    </sheetView>
  </sheetViews>
  <sheetFormatPr defaultRowHeight="15" x14ac:dyDescent="0.25"/>
  <cols>
    <col min="1" max="1" width="5.140625" customWidth="1"/>
    <col min="2" max="2" width="61.42578125" customWidth="1"/>
    <col min="3" max="3" width="11.85546875" customWidth="1"/>
    <col min="4" max="4" width="11.28515625" customWidth="1"/>
    <col min="5" max="5" width="12.7109375" customWidth="1"/>
    <col min="6" max="6" width="0.140625" hidden="1" customWidth="1"/>
    <col min="7" max="7" width="12.42578125" hidden="1" customWidth="1"/>
    <col min="8" max="8" width="9.140625" hidden="1" customWidth="1"/>
    <col min="255" max="255" width="5.140625" customWidth="1"/>
    <col min="256" max="256" width="61.42578125" customWidth="1"/>
    <col min="257" max="257" width="11.85546875" customWidth="1"/>
    <col min="258" max="258" width="11.28515625" customWidth="1"/>
    <col min="259" max="259" width="12.7109375" customWidth="1"/>
    <col min="260" max="262" width="0" hidden="1" customWidth="1"/>
    <col min="265" max="265" width="10.42578125" customWidth="1"/>
    <col min="511" max="511" width="5.140625" customWidth="1"/>
    <col min="512" max="512" width="61.42578125" customWidth="1"/>
    <col min="513" max="513" width="11.85546875" customWidth="1"/>
    <col min="514" max="514" width="11.28515625" customWidth="1"/>
    <col min="515" max="515" width="12.7109375" customWidth="1"/>
    <col min="516" max="518" width="0" hidden="1" customWidth="1"/>
    <col min="521" max="521" width="10.42578125" customWidth="1"/>
    <col min="767" max="767" width="5.140625" customWidth="1"/>
    <col min="768" max="768" width="61.42578125" customWidth="1"/>
    <col min="769" max="769" width="11.85546875" customWidth="1"/>
    <col min="770" max="770" width="11.28515625" customWidth="1"/>
    <col min="771" max="771" width="12.7109375" customWidth="1"/>
    <col min="772" max="774" width="0" hidden="1" customWidth="1"/>
    <col min="777" max="777" width="10.42578125" customWidth="1"/>
    <col min="1023" max="1023" width="5.140625" customWidth="1"/>
    <col min="1024" max="1024" width="61.42578125" customWidth="1"/>
    <col min="1025" max="1025" width="11.85546875" customWidth="1"/>
    <col min="1026" max="1026" width="11.28515625" customWidth="1"/>
    <col min="1027" max="1027" width="12.7109375" customWidth="1"/>
    <col min="1028" max="1030" width="0" hidden="1" customWidth="1"/>
    <col min="1033" max="1033" width="10.42578125" customWidth="1"/>
    <col min="1279" max="1279" width="5.140625" customWidth="1"/>
    <col min="1280" max="1280" width="61.42578125" customWidth="1"/>
    <col min="1281" max="1281" width="11.85546875" customWidth="1"/>
    <col min="1282" max="1282" width="11.28515625" customWidth="1"/>
    <col min="1283" max="1283" width="12.7109375" customWidth="1"/>
    <col min="1284" max="1286" width="0" hidden="1" customWidth="1"/>
    <col min="1289" max="1289" width="10.42578125" customWidth="1"/>
    <col min="1535" max="1535" width="5.140625" customWidth="1"/>
    <col min="1536" max="1536" width="61.42578125" customWidth="1"/>
    <col min="1537" max="1537" width="11.85546875" customWidth="1"/>
    <col min="1538" max="1538" width="11.28515625" customWidth="1"/>
    <col min="1539" max="1539" width="12.7109375" customWidth="1"/>
    <col min="1540" max="1542" width="0" hidden="1" customWidth="1"/>
    <col min="1545" max="1545" width="10.42578125" customWidth="1"/>
    <col min="1791" max="1791" width="5.140625" customWidth="1"/>
    <col min="1792" max="1792" width="61.42578125" customWidth="1"/>
    <col min="1793" max="1793" width="11.85546875" customWidth="1"/>
    <col min="1794" max="1794" width="11.28515625" customWidth="1"/>
    <col min="1795" max="1795" width="12.7109375" customWidth="1"/>
    <col min="1796" max="1798" width="0" hidden="1" customWidth="1"/>
    <col min="1801" max="1801" width="10.42578125" customWidth="1"/>
    <col min="2047" max="2047" width="5.140625" customWidth="1"/>
    <col min="2048" max="2048" width="61.42578125" customWidth="1"/>
    <col min="2049" max="2049" width="11.85546875" customWidth="1"/>
    <col min="2050" max="2050" width="11.28515625" customWidth="1"/>
    <col min="2051" max="2051" width="12.7109375" customWidth="1"/>
    <col min="2052" max="2054" width="0" hidden="1" customWidth="1"/>
    <col min="2057" max="2057" width="10.42578125" customWidth="1"/>
    <col min="2303" max="2303" width="5.140625" customWidth="1"/>
    <col min="2304" max="2304" width="61.42578125" customWidth="1"/>
    <col min="2305" max="2305" width="11.85546875" customWidth="1"/>
    <col min="2306" max="2306" width="11.28515625" customWidth="1"/>
    <col min="2307" max="2307" width="12.7109375" customWidth="1"/>
    <col min="2308" max="2310" width="0" hidden="1" customWidth="1"/>
    <col min="2313" max="2313" width="10.42578125" customWidth="1"/>
    <col min="2559" max="2559" width="5.140625" customWidth="1"/>
    <col min="2560" max="2560" width="61.42578125" customWidth="1"/>
    <col min="2561" max="2561" width="11.85546875" customWidth="1"/>
    <col min="2562" max="2562" width="11.28515625" customWidth="1"/>
    <col min="2563" max="2563" width="12.7109375" customWidth="1"/>
    <col min="2564" max="2566" width="0" hidden="1" customWidth="1"/>
    <col min="2569" max="2569" width="10.42578125" customWidth="1"/>
    <col min="2815" max="2815" width="5.140625" customWidth="1"/>
    <col min="2816" max="2816" width="61.42578125" customWidth="1"/>
    <col min="2817" max="2817" width="11.85546875" customWidth="1"/>
    <col min="2818" max="2818" width="11.28515625" customWidth="1"/>
    <col min="2819" max="2819" width="12.7109375" customWidth="1"/>
    <col min="2820" max="2822" width="0" hidden="1" customWidth="1"/>
    <col min="2825" max="2825" width="10.42578125" customWidth="1"/>
    <col min="3071" max="3071" width="5.140625" customWidth="1"/>
    <col min="3072" max="3072" width="61.42578125" customWidth="1"/>
    <col min="3073" max="3073" width="11.85546875" customWidth="1"/>
    <col min="3074" max="3074" width="11.28515625" customWidth="1"/>
    <col min="3075" max="3075" width="12.7109375" customWidth="1"/>
    <col min="3076" max="3078" width="0" hidden="1" customWidth="1"/>
    <col min="3081" max="3081" width="10.42578125" customWidth="1"/>
    <col min="3327" max="3327" width="5.140625" customWidth="1"/>
    <col min="3328" max="3328" width="61.42578125" customWidth="1"/>
    <col min="3329" max="3329" width="11.85546875" customWidth="1"/>
    <col min="3330" max="3330" width="11.28515625" customWidth="1"/>
    <col min="3331" max="3331" width="12.7109375" customWidth="1"/>
    <col min="3332" max="3334" width="0" hidden="1" customWidth="1"/>
    <col min="3337" max="3337" width="10.42578125" customWidth="1"/>
    <col min="3583" max="3583" width="5.140625" customWidth="1"/>
    <col min="3584" max="3584" width="61.42578125" customWidth="1"/>
    <col min="3585" max="3585" width="11.85546875" customWidth="1"/>
    <col min="3586" max="3586" width="11.28515625" customWidth="1"/>
    <col min="3587" max="3587" width="12.7109375" customWidth="1"/>
    <col min="3588" max="3590" width="0" hidden="1" customWidth="1"/>
    <col min="3593" max="3593" width="10.42578125" customWidth="1"/>
    <col min="3839" max="3839" width="5.140625" customWidth="1"/>
    <col min="3840" max="3840" width="61.42578125" customWidth="1"/>
    <col min="3841" max="3841" width="11.85546875" customWidth="1"/>
    <col min="3842" max="3842" width="11.28515625" customWidth="1"/>
    <col min="3843" max="3843" width="12.7109375" customWidth="1"/>
    <col min="3844" max="3846" width="0" hidden="1" customWidth="1"/>
    <col min="3849" max="3849" width="10.42578125" customWidth="1"/>
    <col min="4095" max="4095" width="5.140625" customWidth="1"/>
    <col min="4096" max="4096" width="61.42578125" customWidth="1"/>
    <col min="4097" max="4097" width="11.85546875" customWidth="1"/>
    <col min="4098" max="4098" width="11.28515625" customWidth="1"/>
    <col min="4099" max="4099" width="12.7109375" customWidth="1"/>
    <col min="4100" max="4102" width="0" hidden="1" customWidth="1"/>
    <col min="4105" max="4105" width="10.42578125" customWidth="1"/>
    <col min="4351" max="4351" width="5.140625" customWidth="1"/>
    <col min="4352" max="4352" width="61.42578125" customWidth="1"/>
    <col min="4353" max="4353" width="11.85546875" customWidth="1"/>
    <col min="4354" max="4354" width="11.28515625" customWidth="1"/>
    <col min="4355" max="4355" width="12.7109375" customWidth="1"/>
    <col min="4356" max="4358" width="0" hidden="1" customWidth="1"/>
    <col min="4361" max="4361" width="10.42578125" customWidth="1"/>
    <col min="4607" max="4607" width="5.140625" customWidth="1"/>
    <col min="4608" max="4608" width="61.42578125" customWidth="1"/>
    <col min="4609" max="4609" width="11.85546875" customWidth="1"/>
    <col min="4610" max="4610" width="11.28515625" customWidth="1"/>
    <col min="4611" max="4611" width="12.7109375" customWidth="1"/>
    <col min="4612" max="4614" width="0" hidden="1" customWidth="1"/>
    <col min="4617" max="4617" width="10.42578125" customWidth="1"/>
    <col min="4863" max="4863" width="5.140625" customWidth="1"/>
    <col min="4864" max="4864" width="61.42578125" customWidth="1"/>
    <col min="4865" max="4865" width="11.85546875" customWidth="1"/>
    <col min="4866" max="4866" width="11.28515625" customWidth="1"/>
    <col min="4867" max="4867" width="12.7109375" customWidth="1"/>
    <col min="4868" max="4870" width="0" hidden="1" customWidth="1"/>
    <col min="4873" max="4873" width="10.42578125" customWidth="1"/>
    <col min="5119" max="5119" width="5.140625" customWidth="1"/>
    <col min="5120" max="5120" width="61.42578125" customWidth="1"/>
    <col min="5121" max="5121" width="11.85546875" customWidth="1"/>
    <col min="5122" max="5122" width="11.28515625" customWidth="1"/>
    <col min="5123" max="5123" width="12.7109375" customWidth="1"/>
    <col min="5124" max="5126" width="0" hidden="1" customWidth="1"/>
    <col min="5129" max="5129" width="10.42578125" customWidth="1"/>
    <col min="5375" max="5375" width="5.140625" customWidth="1"/>
    <col min="5376" max="5376" width="61.42578125" customWidth="1"/>
    <col min="5377" max="5377" width="11.85546875" customWidth="1"/>
    <col min="5378" max="5378" width="11.28515625" customWidth="1"/>
    <col min="5379" max="5379" width="12.7109375" customWidth="1"/>
    <col min="5380" max="5382" width="0" hidden="1" customWidth="1"/>
    <col min="5385" max="5385" width="10.42578125" customWidth="1"/>
    <col min="5631" max="5631" width="5.140625" customWidth="1"/>
    <col min="5632" max="5632" width="61.42578125" customWidth="1"/>
    <col min="5633" max="5633" width="11.85546875" customWidth="1"/>
    <col min="5634" max="5634" width="11.28515625" customWidth="1"/>
    <col min="5635" max="5635" width="12.7109375" customWidth="1"/>
    <col min="5636" max="5638" width="0" hidden="1" customWidth="1"/>
    <col min="5641" max="5641" width="10.42578125" customWidth="1"/>
    <col min="5887" max="5887" width="5.140625" customWidth="1"/>
    <col min="5888" max="5888" width="61.42578125" customWidth="1"/>
    <col min="5889" max="5889" width="11.85546875" customWidth="1"/>
    <col min="5890" max="5890" width="11.28515625" customWidth="1"/>
    <col min="5891" max="5891" width="12.7109375" customWidth="1"/>
    <col min="5892" max="5894" width="0" hidden="1" customWidth="1"/>
    <col min="5897" max="5897" width="10.42578125" customWidth="1"/>
    <col min="6143" max="6143" width="5.140625" customWidth="1"/>
    <col min="6144" max="6144" width="61.42578125" customWidth="1"/>
    <col min="6145" max="6145" width="11.85546875" customWidth="1"/>
    <col min="6146" max="6146" width="11.28515625" customWidth="1"/>
    <col min="6147" max="6147" width="12.7109375" customWidth="1"/>
    <col min="6148" max="6150" width="0" hidden="1" customWidth="1"/>
    <col min="6153" max="6153" width="10.42578125" customWidth="1"/>
    <col min="6399" max="6399" width="5.140625" customWidth="1"/>
    <col min="6400" max="6400" width="61.42578125" customWidth="1"/>
    <col min="6401" max="6401" width="11.85546875" customWidth="1"/>
    <col min="6402" max="6402" width="11.28515625" customWidth="1"/>
    <col min="6403" max="6403" width="12.7109375" customWidth="1"/>
    <col min="6404" max="6406" width="0" hidden="1" customWidth="1"/>
    <col min="6409" max="6409" width="10.42578125" customWidth="1"/>
    <col min="6655" max="6655" width="5.140625" customWidth="1"/>
    <col min="6656" max="6656" width="61.42578125" customWidth="1"/>
    <col min="6657" max="6657" width="11.85546875" customWidth="1"/>
    <col min="6658" max="6658" width="11.28515625" customWidth="1"/>
    <col min="6659" max="6659" width="12.7109375" customWidth="1"/>
    <col min="6660" max="6662" width="0" hidden="1" customWidth="1"/>
    <col min="6665" max="6665" width="10.42578125" customWidth="1"/>
    <col min="6911" max="6911" width="5.140625" customWidth="1"/>
    <col min="6912" max="6912" width="61.42578125" customWidth="1"/>
    <col min="6913" max="6913" width="11.85546875" customWidth="1"/>
    <col min="6914" max="6914" width="11.28515625" customWidth="1"/>
    <col min="6915" max="6915" width="12.7109375" customWidth="1"/>
    <col min="6916" max="6918" width="0" hidden="1" customWidth="1"/>
    <col min="6921" max="6921" width="10.42578125" customWidth="1"/>
    <col min="7167" max="7167" width="5.140625" customWidth="1"/>
    <col min="7168" max="7168" width="61.42578125" customWidth="1"/>
    <col min="7169" max="7169" width="11.85546875" customWidth="1"/>
    <col min="7170" max="7170" width="11.28515625" customWidth="1"/>
    <col min="7171" max="7171" width="12.7109375" customWidth="1"/>
    <col min="7172" max="7174" width="0" hidden="1" customWidth="1"/>
    <col min="7177" max="7177" width="10.42578125" customWidth="1"/>
    <col min="7423" max="7423" width="5.140625" customWidth="1"/>
    <col min="7424" max="7424" width="61.42578125" customWidth="1"/>
    <col min="7425" max="7425" width="11.85546875" customWidth="1"/>
    <col min="7426" max="7426" width="11.28515625" customWidth="1"/>
    <col min="7427" max="7427" width="12.7109375" customWidth="1"/>
    <col min="7428" max="7430" width="0" hidden="1" customWidth="1"/>
    <col min="7433" max="7433" width="10.42578125" customWidth="1"/>
    <col min="7679" max="7679" width="5.140625" customWidth="1"/>
    <col min="7680" max="7680" width="61.42578125" customWidth="1"/>
    <col min="7681" max="7681" width="11.85546875" customWidth="1"/>
    <col min="7682" max="7682" width="11.28515625" customWidth="1"/>
    <col min="7683" max="7683" width="12.7109375" customWidth="1"/>
    <col min="7684" max="7686" width="0" hidden="1" customWidth="1"/>
    <col min="7689" max="7689" width="10.42578125" customWidth="1"/>
    <col min="7935" max="7935" width="5.140625" customWidth="1"/>
    <col min="7936" max="7936" width="61.42578125" customWidth="1"/>
    <col min="7937" max="7937" width="11.85546875" customWidth="1"/>
    <col min="7938" max="7938" width="11.28515625" customWidth="1"/>
    <col min="7939" max="7939" width="12.7109375" customWidth="1"/>
    <col min="7940" max="7942" width="0" hidden="1" customWidth="1"/>
    <col min="7945" max="7945" width="10.42578125" customWidth="1"/>
    <col min="8191" max="8191" width="5.140625" customWidth="1"/>
    <col min="8192" max="8192" width="61.42578125" customWidth="1"/>
    <col min="8193" max="8193" width="11.85546875" customWidth="1"/>
    <col min="8194" max="8194" width="11.28515625" customWidth="1"/>
    <col min="8195" max="8195" width="12.7109375" customWidth="1"/>
    <col min="8196" max="8198" width="0" hidden="1" customWidth="1"/>
    <col min="8201" max="8201" width="10.42578125" customWidth="1"/>
    <col min="8447" max="8447" width="5.140625" customWidth="1"/>
    <col min="8448" max="8448" width="61.42578125" customWidth="1"/>
    <col min="8449" max="8449" width="11.85546875" customWidth="1"/>
    <col min="8450" max="8450" width="11.28515625" customWidth="1"/>
    <col min="8451" max="8451" width="12.7109375" customWidth="1"/>
    <col min="8452" max="8454" width="0" hidden="1" customWidth="1"/>
    <col min="8457" max="8457" width="10.42578125" customWidth="1"/>
    <col min="8703" max="8703" width="5.140625" customWidth="1"/>
    <col min="8704" max="8704" width="61.42578125" customWidth="1"/>
    <col min="8705" max="8705" width="11.85546875" customWidth="1"/>
    <col min="8706" max="8706" width="11.28515625" customWidth="1"/>
    <col min="8707" max="8707" width="12.7109375" customWidth="1"/>
    <col min="8708" max="8710" width="0" hidden="1" customWidth="1"/>
    <col min="8713" max="8713" width="10.42578125" customWidth="1"/>
    <col min="8959" max="8959" width="5.140625" customWidth="1"/>
    <col min="8960" max="8960" width="61.42578125" customWidth="1"/>
    <col min="8961" max="8961" width="11.85546875" customWidth="1"/>
    <col min="8962" max="8962" width="11.28515625" customWidth="1"/>
    <col min="8963" max="8963" width="12.7109375" customWidth="1"/>
    <col min="8964" max="8966" width="0" hidden="1" customWidth="1"/>
    <col min="8969" max="8969" width="10.42578125" customWidth="1"/>
    <col min="9215" max="9215" width="5.140625" customWidth="1"/>
    <col min="9216" max="9216" width="61.42578125" customWidth="1"/>
    <col min="9217" max="9217" width="11.85546875" customWidth="1"/>
    <col min="9218" max="9218" width="11.28515625" customWidth="1"/>
    <col min="9219" max="9219" width="12.7109375" customWidth="1"/>
    <col min="9220" max="9222" width="0" hidden="1" customWidth="1"/>
    <col min="9225" max="9225" width="10.42578125" customWidth="1"/>
    <col min="9471" max="9471" width="5.140625" customWidth="1"/>
    <col min="9472" max="9472" width="61.42578125" customWidth="1"/>
    <col min="9473" max="9473" width="11.85546875" customWidth="1"/>
    <col min="9474" max="9474" width="11.28515625" customWidth="1"/>
    <col min="9475" max="9475" width="12.7109375" customWidth="1"/>
    <col min="9476" max="9478" width="0" hidden="1" customWidth="1"/>
    <col min="9481" max="9481" width="10.42578125" customWidth="1"/>
    <col min="9727" max="9727" width="5.140625" customWidth="1"/>
    <col min="9728" max="9728" width="61.42578125" customWidth="1"/>
    <col min="9729" max="9729" width="11.85546875" customWidth="1"/>
    <col min="9730" max="9730" width="11.28515625" customWidth="1"/>
    <col min="9731" max="9731" width="12.7109375" customWidth="1"/>
    <col min="9732" max="9734" width="0" hidden="1" customWidth="1"/>
    <col min="9737" max="9737" width="10.42578125" customWidth="1"/>
    <col min="9983" max="9983" width="5.140625" customWidth="1"/>
    <col min="9984" max="9984" width="61.42578125" customWidth="1"/>
    <col min="9985" max="9985" width="11.85546875" customWidth="1"/>
    <col min="9986" max="9986" width="11.28515625" customWidth="1"/>
    <col min="9987" max="9987" width="12.7109375" customWidth="1"/>
    <col min="9988" max="9990" width="0" hidden="1" customWidth="1"/>
    <col min="9993" max="9993" width="10.42578125" customWidth="1"/>
    <col min="10239" max="10239" width="5.140625" customWidth="1"/>
    <col min="10240" max="10240" width="61.42578125" customWidth="1"/>
    <col min="10241" max="10241" width="11.85546875" customWidth="1"/>
    <col min="10242" max="10242" width="11.28515625" customWidth="1"/>
    <col min="10243" max="10243" width="12.7109375" customWidth="1"/>
    <col min="10244" max="10246" width="0" hidden="1" customWidth="1"/>
    <col min="10249" max="10249" width="10.42578125" customWidth="1"/>
    <col min="10495" max="10495" width="5.140625" customWidth="1"/>
    <col min="10496" max="10496" width="61.42578125" customWidth="1"/>
    <col min="10497" max="10497" width="11.85546875" customWidth="1"/>
    <col min="10498" max="10498" width="11.28515625" customWidth="1"/>
    <col min="10499" max="10499" width="12.7109375" customWidth="1"/>
    <col min="10500" max="10502" width="0" hidden="1" customWidth="1"/>
    <col min="10505" max="10505" width="10.42578125" customWidth="1"/>
    <col min="10751" max="10751" width="5.140625" customWidth="1"/>
    <col min="10752" max="10752" width="61.42578125" customWidth="1"/>
    <col min="10753" max="10753" width="11.85546875" customWidth="1"/>
    <col min="10754" max="10754" width="11.28515625" customWidth="1"/>
    <col min="10755" max="10755" width="12.7109375" customWidth="1"/>
    <col min="10756" max="10758" width="0" hidden="1" customWidth="1"/>
    <col min="10761" max="10761" width="10.42578125" customWidth="1"/>
    <col min="11007" max="11007" width="5.140625" customWidth="1"/>
    <col min="11008" max="11008" width="61.42578125" customWidth="1"/>
    <col min="11009" max="11009" width="11.85546875" customWidth="1"/>
    <col min="11010" max="11010" width="11.28515625" customWidth="1"/>
    <col min="11011" max="11011" width="12.7109375" customWidth="1"/>
    <col min="11012" max="11014" width="0" hidden="1" customWidth="1"/>
    <col min="11017" max="11017" width="10.42578125" customWidth="1"/>
    <col min="11263" max="11263" width="5.140625" customWidth="1"/>
    <col min="11264" max="11264" width="61.42578125" customWidth="1"/>
    <col min="11265" max="11265" width="11.85546875" customWidth="1"/>
    <col min="11266" max="11266" width="11.28515625" customWidth="1"/>
    <col min="11267" max="11267" width="12.7109375" customWidth="1"/>
    <col min="11268" max="11270" width="0" hidden="1" customWidth="1"/>
    <col min="11273" max="11273" width="10.42578125" customWidth="1"/>
    <col min="11519" max="11519" width="5.140625" customWidth="1"/>
    <col min="11520" max="11520" width="61.42578125" customWidth="1"/>
    <col min="11521" max="11521" width="11.85546875" customWidth="1"/>
    <col min="11522" max="11522" width="11.28515625" customWidth="1"/>
    <col min="11523" max="11523" width="12.7109375" customWidth="1"/>
    <col min="11524" max="11526" width="0" hidden="1" customWidth="1"/>
    <col min="11529" max="11529" width="10.42578125" customWidth="1"/>
    <col min="11775" max="11775" width="5.140625" customWidth="1"/>
    <col min="11776" max="11776" width="61.42578125" customWidth="1"/>
    <col min="11777" max="11777" width="11.85546875" customWidth="1"/>
    <col min="11778" max="11778" width="11.28515625" customWidth="1"/>
    <col min="11779" max="11779" width="12.7109375" customWidth="1"/>
    <col min="11780" max="11782" width="0" hidden="1" customWidth="1"/>
    <col min="11785" max="11785" width="10.42578125" customWidth="1"/>
    <col min="12031" max="12031" width="5.140625" customWidth="1"/>
    <col min="12032" max="12032" width="61.42578125" customWidth="1"/>
    <col min="12033" max="12033" width="11.85546875" customWidth="1"/>
    <col min="12034" max="12034" width="11.28515625" customWidth="1"/>
    <col min="12035" max="12035" width="12.7109375" customWidth="1"/>
    <col min="12036" max="12038" width="0" hidden="1" customWidth="1"/>
    <col min="12041" max="12041" width="10.42578125" customWidth="1"/>
    <col min="12287" max="12287" width="5.140625" customWidth="1"/>
    <col min="12288" max="12288" width="61.42578125" customWidth="1"/>
    <col min="12289" max="12289" width="11.85546875" customWidth="1"/>
    <col min="12290" max="12290" width="11.28515625" customWidth="1"/>
    <col min="12291" max="12291" width="12.7109375" customWidth="1"/>
    <col min="12292" max="12294" width="0" hidden="1" customWidth="1"/>
    <col min="12297" max="12297" width="10.42578125" customWidth="1"/>
    <col min="12543" max="12543" width="5.140625" customWidth="1"/>
    <col min="12544" max="12544" width="61.42578125" customWidth="1"/>
    <col min="12545" max="12545" width="11.85546875" customWidth="1"/>
    <col min="12546" max="12546" width="11.28515625" customWidth="1"/>
    <col min="12547" max="12547" width="12.7109375" customWidth="1"/>
    <col min="12548" max="12550" width="0" hidden="1" customWidth="1"/>
    <col min="12553" max="12553" width="10.42578125" customWidth="1"/>
    <col min="12799" max="12799" width="5.140625" customWidth="1"/>
    <col min="12800" max="12800" width="61.42578125" customWidth="1"/>
    <col min="12801" max="12801" width="11.85546875" customWidth="1"/>
    <col min="12802" max="12802" width="11.28515625" customWidth="1"/>
    <col min="12803" max="12803" width="12.7109375" customWidth="1"/>
    <col min="12804" max="12806" width="0" hidden="1" customWidth="1"/>
    <col min="12809" max="12809" width="10.42578125" customWidth="1"/>
    <col min="13055" max="13055" width="5.140625" customWidth="1"/>
    <col min="13056" max="13056" width="61.42578125" customWidth="1"/>
    <col min="13057" max="13057" width="11.85546875" customWidth="1"/>
    <col min="13058" max="13058" width="11.28515625" customWidth="1"/>
    <col min="13059" max="13059" width="12.7109375" customWidth="1"/>
    <col min="13060" max="13062" width="0" hidden="1" customWidth="1"/>
    <col min="13065" max="13065" width="10.42578125" customWidth="1"/>
    <col min="13311" max="13311" width="5.140625" customWidth="1"/>
    <col min="13312" max="13312" width="61.42578125" customWidth="1"/>
    <col min="13313" max="13313" width="11.85546875" customWidth="1"/>
    <col min="13314" max="13314" width="11.28515625" customWidth="1"/>
    <col min="13315" max="13315" width="12.7109375" customWidth="1"/>
    <col min="13316" max="13318" width="0" hidden="1" customWidth="1"/>
    <col min="13321" max="13321" width="10.42578125" customWidth="1"/>
    <col min="13567" max="13567" width="5.140625" customWidth="1"/>
    <col min="13568" max="13568" width="61.42578125" customWidth="1"/>
    <col min="13569" max="13569" width="11.85546875" customWidth="1"/>
    <col min="13570" max="13570" width="11.28515625" customWidth="1"/>
    <col min="13571" max="13571" width="12.7109375" customWidth="1"/>
    <col min="13572" max="13574" width="0" hidden="1" customWidth="1"/>
    <col min="13577" max="13577" width="10.42578125" customWidth="1"/>
    <col min="13823" max="13823" width="5.140625" customWidth="1"/>
    <col min="13824" max="13824" width="61.42578125" customWidth="1"/>
    <col min="13825" max="13825" width="11.85546875" customWidth="1"/>
    <col min="13826" max="13826" width="11.28515625" customWidth="1"/>
    <col min="13827" max="13827" width="12.7109375" customWidth="1"/>
    <col min="13828" max="13830" width="0" hidden="1" customWidth="1"/>
    <col min="13833" max="13833" width="10.42578125" customWidth="1"/>
    <col min="14079" max="14079" width="5.140625" customWidth="1"/>
    <col min="14080" max="14080" width="61.42578125" customWidth="1"/>
    <col min="14081" max="14081" width="11.85546875" customWidth="1"/>
    <col min="14082" max="14082" width="11.28515625" customWidth="1"/>
    <col min="14083" max="14083" width="12.7109375" customWidth="1"/>
    <col min="14084" max="14086" width="0" hidden="1" customWidth="1"/>
    <col min="14089" max="14089" width="10.42578125" customWidth="1"/>
    <col min="14335" max="14335" width="5.140625" customWidth="1"/>
    <col min="14336" max="14336" width="61.42578125" customWidth="1"/>
    <col min="14337" max="14337" width="11.85546875" customWidth="1"/>
    <col min="14338" max="14338" width="11.28515625" customWidth="1"/>
    <col min="14339" max="14339" width="12.7109375" customWidth="1"/>
    <col min="14340" max="14342" width="0" hidden="1" customWidth="1"/>
    <col min="14345" max="14345" width="10.42578125" customWidth="1"/>
    <col min="14591" max="14591" width="5.140625" customWidth="1"/>
    <col min="14592" max="14592" width="61.42578125" customWidth="1"/>
    <col min="14593" max="14593" width="11.85546875" customWidth="1"/>
    <col min="14594" max="14594" width="11.28515625" customWidth="1"/>
    <col min="14595" max="14595" width="12.7109375" customWidth="1"/>
    <col min="14596" max="14598" width="0" hidden="1" customWidth="1"/>
    <col min="14601" max="14601" width="10.42578125" customWidth="1"/>
    <col min="14847" max="14847" width="5.140625" customWidth="1"/>
    <col min="14848" max="14848" width="61.42578125" customWidth="1"/>
    <col min="14849" max="14849" width="11.85546875" customWidth="1"/>
    <col min="14850" max="14850" width="11.28515625" customWidth="1"/>
    <col min="14851" max="14851" width="12.7109375" customWidth="1"/>
    <col min="14852" max="14854" width="0" hidden="1" customWidth="1"/>
    <col min="14857" max="14857" width="10.42578125" customWidth="1"/>
    <col min="15103" max="15103" width="5.140625" customWidth="1"/>
    <col min="15104" max="15104" width="61.42578125" customWidth="1"/>
    <col min="15105" max="15105" width="11.85546875" customWidth="1"/>
    <col min="15106" max="15106" width="11.28515625" customWidth="1"/>
    <col min="15107" max="15107" width="12.7109375" customWidth="1"/>
    <col min="15108" max="15110" width="0" hidden="1" customWidth="1"/>
    <col min="15113" max="15113" width="10.42578125" customWidth="1"/>
    <col min="15359" max="15359" width="5.140625" customWidth="1"/>
    <col min="15360" max="15360" width="61.42578125" customWidth="1"/>
    <col min="15361" max="15361" width="11.85546875" customWidth="1"/>
    <col min="15362" max="15362" width="11.28515625" customWidth="1"/>
    <col min="15363" max="15363" width="12.7109375" customWidth="1"/>
    <col min="15364" max="15366" width="0" hidden="1" customWidth="1"/>
    <col min="15369" max="15369" width="10.42578125" customWidth="1"/>
    <col min="15615" max="15615" width="5.140625" customWidth="1"/>
    <col min="15616" max="15616" width="61.42578125" customWidth="1"/>
    <col min="15617" max="15617" width="11.85546875" customWidth="1"/>
    <col min="15618" max="15618" width="11.28515625" customWidth="1"/>
    <col min="15619" max="15619" width="12.7109375" customWidth="1"/>
    <col min="15620" max="15622" width="0" hidden="1" customWidth="1"/>
    <col min="15625" max="15625" width="10.42578125" customWidth="1"/>
    <col min="15871" max="15871" width="5.140625" customWidth="1"/>
    <col min="15872" max="15872" width="61.42578125" customWidth="1"/>
    <col min="15873" max="15873" width="11.85546875" customWidth="1"/>
    <col min="15874" max="15874" width="11.28515625" customWidth="1"/>
    <col min="15875" max="15875" width="12.7109375" customWidth="1"/>
    <col min="15876" max="15878" width="0" hidden="1" customWidth="1"/>
    <col min="15881" max="15881" width="10.42578125" customWidth="1"/>
    <col min="16127" max="16127" width="5.140625" customWidth="1"/>
    <col min="16128" max="16128" width="61.42578125" customWidth="1"/>
    <col min="16129" max="16129" width="11.85546875" customWidth="1"/>
    <col min="16130" max="16130" width="11.28515625" customWidth="1"/>
    <col min="16131" max="16131" width="12.7109375" customWidth="1"/>
    <col min="16132" max="16134" width="0" hidden="1" customWidth="1"/>
    <col min="16137" max="16137" width="10.42578125" customWidth="1"/>
  </cols>
  <sheetData>
    <row r="1" spans="1:206" ht="0.75" hidden="1" customHeight="1" x14ac:dyDescent="0.25">
      <c r="A1" s="38"/>
      <c r="B1" s="39"/>
      <c r="C1" s="37"/>
      <c r="D1" s="37"/>
      <c r="E1" s="37"/>
      <c r="F1" s="37"/>
      <c r="G1" s="37"/>
    </row>
    <row r="2" spans="1:206" ht="0.75" hidden="1" customHeight="1" x14ac:dyDescent="0.25">
      <c r="A2" s="38"/>
      <c r="B2" s="39"/>
      <c r="C2" s="37"/>
      <c r="D2" s="37"/>
      <c r="E2" s="37"/>
      <c r="F2" s="37"/>
      <c r="G2" s="37"/>
    </row>
    <row r="3" spans="1:206" ht="15" hidden="1" customHeight="1" x14ac:dyDescent="0.25">
      <c r="A3" s="38"/>
      <c r="B3" s="39"/>
      <c r="C3" s="37"/>
      <c r="D3" s="37"/>
      <c r="E3" s="37"/>
      <c r="F3" s="37" t="s">
        <v>120</v>
      </c>
      <c r="G3" s="37"/>
    </row>
    <row r="4" spans="1:206" ht="19.5" customHeight="1" x14ac:dyDescent="0.25">
      <c r="A4" s="86" t="s">
        <v>121</v>
      </c>
      <c r="B4" s="86"/>
      <c r="C4" s="86"/>
      <c r="D4" s="86"/>
      <c r="E4" s="86"/>
      <c r="F4" s="40"/>
      <c r="G4" s="40"/>
    </row>
    <row r="5" spans="1:206" ht="18" customHeight="1" x14ac:dyDescent="0.25">
      <c r="A5" s="87" t="s">
        <v>122</v>
      </c>
      <c r="B5" s="87"/>
      <c r="C5" s="87"/>
      <c r="D5" s="87"/>
      <c r="E5" s="87"/>
      <c r="F5" s="41"/>
      <c r="G5" s="41"/>
    </row>
    <row r="6" spans="1:206" ht="33" customHeight="1" x14ac:dyDescent="0.25">
      <c r="A6" s="42" t="s">
        <v>123</v>
      </c>
      <c r="B6" s="43" t="s">
        <v>124</v>
      </c>
      <c r="C6" s="44" t="s">
        <v>125</v>
      </c>
      <c r="D6" s="44" t="s">
        <v>126</v>
      </c>
      <c r="E6" s="44" t="s">
        <v>127</v>
      </c>
      <c r="F6" s="44" t="s">
        <v>128</v>
      </c>
      <c r="G6" s="44" t="s">
        <v>129</v>
      </c>
      <c r="H6" s="45" t="s">
        <v>130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</row>
    <row r="7" spans="1:206" x14ac:dyDescent="0.25">
      <c r="A7" s="47">
        <v>1</v>
      </c>
      <c r="B7" s="47" t="s">
        <v>131</v>
      </c>
      <c r="C7" s="48">
        <f>'[2]розрахунок вартості '!AA8</f>
        <v>262.42554536512534</v>
      </c>
      <c r="D7" s="49">
        <f>'[2]Один шт мет кор №1'!C22</f>
        <v>0.8</v>
      </c>
      <c r="E7" s="49">
        <f>'[2]Один шт мет кор №1'!C23</f>
        <v>0.9</v>
      </c>
      <c r="F7" s="48">
        <v>69.870728609918899</v>
      </c>
      <c r="G7" s="48">
        <f>C7-F7</f>
        <v>192.55481675520645</v>
      </c>
      <c r="H7" s="50">
        <f>C7/F7*100-100</f>
        <v>275.5872460271886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</row>
    <row r="8" spans="1:206" x14ac:dyDescent="0.25">
      <c r="A8" s="47">
        <v>2</v>
      </c>
      <c r="B8" s="47" t="s">
        <v>132</v>
      </c>
      <c r="C8" s="48">
        <f>'[2]розрахунок вартості '!AA9</f>
        <v>399.12808866910513</v>
      </c>
      <c r="D8" s="49">
        <f>'[2]Штамп.кор.облиц.пластмас №2'!C22</f>
        <v>1</v>
      </c>
      <c r="E8" s="49">
        <f>'[2]Штамп.кор.облиц.пластмас №2'!C23</f>
        <v>1.9</v>
      </c>
      <c r="F8" s="48">
        <v>110.07275998144</v>
      </c>
      <c r="G8" s="48">
        <f>C8-F8</f>
        <v>289.05532868766511</v>
      </c>
      <c r="H8" s="50">
        <f t="shared" ref="H8:H55" si="0">C8/F8*100-100</f>
        <v>262.60387105438656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</row>
    <row r="9" spans="1:206" x14ac:dyDescent="0.25">
      <c r="A9" s="47">
        <v>3</v>
      </c>
      <c r="B9" s="51" t="s">
        <v>133</v>
      </c>
      <c r="C9" s="48">
        <f>'[2]розрахунок вартості '!AA10</f>
        <v>309.80526204780398</v>
      </c>
      <c r="D9" s="49">
        <f>'[2]Один пласт кор №3'!C22</f>
        <v>0.9</v>
      </c>
      <c r="E9" s="49">
        <f>'[2]Один пласт кор №3'!C23</f>
        <v>1.2</v>
      </c>
      <c r="F9" s="48">
        <v>84.874264654066153</v>
      </c>
      <c r="G9" s="48">
        <f t="shared" ref="G9:G55" si="1">C9-F9</f>
        <v>224.93099739373781</v>
      </c>
      <c r="H9" s="50">
        <f t="shared" si="0"/>
        <v>265.01672598934482</v>
      </c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</row>
    <row r="10" spans="1:206" x14ac:dyDescent="0.25">
      <c r="A10" s="47">
        <v>4</v>
      </c>
      <c r="B10" s="51" t="s">
        <v>134</v>
      </c>
      <c r="C10" s="48">
        <f>'[2]розрахунок вартості '!AA11</f>
        <v>815.01435036564772</v>
      </c>
      <c r="D10" s="49">
        <f>'[2]Одиночна мет пласт кор №4'!C22</f>
        <v>1.9</v>
      </c>
      <c r="E10" s="49">
        <f>'[2]Одиночна мет пласт кор №4'!C23</f>
        <v>3.8</v>
      </c>
      <c r="F10" s="48">
        <v>240.05890416013824</v>
      </c>
      <c r="G10" s="48">
        <f t="shared" si="1"/>
        <v>574.95544620550947</v>
      </c>
      <c r="H10" s="50">
        <f t="shared" si="0"/>
        <v>239.50598633990631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</row>
    <row r="11" spans="1:206" x14ac:dyDescent="0.25">
      <c r="A11" s="47">
        <v>5</v>
      </c>
      <c r="B11" s="47" t="s">
        <v>135</v>
      </c>
      <c r="C11" s="48">
        <f>'[2]розрахунок вартості '!AA12</f>
        <v>1066.2346331441536</v>
      </c>
      <c r="D11" s="49">
        <f>'[2]Од мет кер кор №5'!C22</f>
        <v>2.2999999999999998</v>
      </c>
      <c r="E11" s="49">
        <f>'[2]Од мет кер кор №5'!C23</f>
        <v>5.4</v>
      </c>
      <c r="F11" s="48">
        <v>321.14849360546111</v>
      </c>
      <c r="G11" s="48">
        <f t="shared" si="1"/>
        <v>745.08613953869246</v>
      </c>
      <c r="H11" s="50">
        <f t="shared" si="0"/>
        <v>232.00673656406724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</row>
    <row r="12" spans="1:206" x14ac:dyDescent="0.25">
      <c r="A12" s="47">
        <v>6</v>
      </c>
      <c r="B12" s="47" t="s">
        <v>136</v>
      </c>
      <c r="C12" s="48">
        <f>'[2]розрахунок вартості '!AA13</f>
        <v>645.40716580549133</v>
      </c>
      <c r="D12" s="49">
        <f>'[2]Один лита метал корон №6'!C22</f>
        <v>1.5</v>
      </c>
      <c r="E12" s="49">
        <f>'[2]Один лита метал корон №6'!C23</f>
        <v>3</v>
      </c>
      <c r="F12" s="48">
        <v>186.38104725228305</v>
      </c>
      <c r="G12" s="48">
        <f t="shared" si="1"/>
        <v>459.02611855320828</v>
      </c>
      <c r="H12" s="50">
        <f t="shared" si="0"/>
        <v>246.28368888381459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</row>
    <row r="13" spans="1:206" x14ac:dyDescent="0.25">
      <c r="A13" s="47">
        <v>7</v>
      </c>
      <c r="B13" s="47" t="s">
        <v>137</v>
      </c>
      <c r="C13" s="48">
        <f>'[2]розрахунок вартості '!AA14</f>
        <v>290.8818408196708</v>
      </c>
      <c r="D13" s="49">
        <f>'[2]Шт кор мостоп прот №7'!C22</f>
        <v>0.8</v>
      </c>
      <c r="E13" s="49">
        <f>'[2]Шт кор мостоп прот №7'!C23</f>
        <v>0.9</v>
      </c>
      <c r="F13" s="48">
        <v>69.870728609918928</v>
      </c>
      <c r="G13" s="48">
        <f t="shared" si="1"/>
        <v>221.01111220975187</v>
      </c>
      <c r="H13" s="50">
        <f t="shared" si="0"/>
        <v>316.31430873382487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</row>
    <row r="14" spans="1:206" x14ac:dyDescent="0.25">
      <c r="A14" s="47">
        <v>8</v>
      </c>
      <c r="B14" s="47" t="s">
        <v>138</v>
      </c>
      <c r="C14" s="48">
        <f>'[2]розрахунок вартості '!AA15</f>
        <v>342.35458799163342</v>
      </c>
      <c r="D14" s="49">
        <f>'[2]Фасетка у шт паян мост прот №8'!C22</f>
        <v>0.6</v>
      </c>
      <c r="E14" s="49">
        <f>'[2]Фасетка у шт паян мост прот №8'!C23</f>
        <v>1.9</v>
      </c>
      <c r="F14" s="48">
        <v>85.676242799458279</v>
      </c>
      <c r="G14" s="48">
        <f t="shared" si="1"/>
        <v>256.67834519217513</v>
      </c>
      <c r="H14" s="50">
        <f t="shared" si="0"/>
        <v>299.59103808156033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</row>
    <row r="15" spans="1:206" x14ac:dyDescent="0.25">
      <c r="A15" s="47">
        <v>9</v>
      </c>
      <c r="B15" s="47" t="s">
        <v>139</v>
      </c>
      <c r="C15" s="48">
        <f>'[2]розрахунок вартості '!AA16</f>
        <v>197.28723403848758</v>
      </c>
      <c r="D15" s="49">
        <f>'[2]Лит зуб у шт паян мост пр №9'!C22</f>
        <v>0.3</v>
      </c>
      <c r="E15" s="49">
        <f>'[2]Лит зуб у шт паян мост пр №9'!C23</f>
        <v>0.9</v>
      </c>
      <c r="F15" s="48">
        <v>43.444981132441768</v>
      </c>
      <c r="G15" s="48">
        <f t="shared" si="1"/>
        <v>153.84225290604581</v>
      </c>
      <c r="H15" s="50">
        <f t="shared" si="0"/>
        <v>354.1082281450615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</row>
    <row r="16" spans="1:206" ht="13.5" customHeight="1" x14ac:dyDescent="0.25">
      <c r="A16" s="47">
        <v>10</v>
      </c>
      <c r="B16" s="47" t="s">
        <v>140</v>
      </c>
      <c r="C16" s="48">
        <f>'[2]розрахунок вартості '!AA17</f>
        <v>419.52561733975256</v>
      </c>
      <c r="D16" s="49">
        <f>'[2]Шт кор обл пл у мп прот №10'!C22</f>
        <v>1</v>
      </c>
      <c r="E16" s="49">
        <f>'[2]Шт кор обл пл у мп прот №10'!C23</f>
        <v>1.8</v>
      </c>
      <c r="F16" s="48">
        <v>107.4431166207783</v>
      </c>
      <c r="G16" s="48">
        <f t="shared" si="1"/>
        <v>312.08250071897425</v>
      </c>
      <c r="H16" s="50">
        <f t="shared" si="0"/>
        <v>290.46300082719398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</row>
    <row r="17" spans="1:206" x14ac:dyDescent="0.25">
      <c r="A17" s="47">
        <v>11</v>
      </c>
      <c r="B17" s="47" t="s">
        <v>141</v>
      </c>
      <c r="C17" s="48">
        <f>'[2]розрахунок вартості '!AA18</f>
        <v>319.44456692894101</v>
      </c>
      <c r="D17" s="49">
        <f>'[2]Пл кор у мп прот №11'!C22</f>
        <v>0.8</v>
      </c>
      <c r="E17" s="49">
        <f>'[2]Пл кор у мп прот №11'!C23</f>
        <v>1.2</v>
      </c>
      <c r="F17" s="48">
        <v>79.142329358570748</v>
      </c>
      <c r="G17" s="48">
        <f t="shared" si="1"/>
        <v>240.30223757037027</v>
      </c>
      <c r="H17" s="50">
        <f t="shared" si="0"/>
        <v>303.63301095376045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</row>
    <row r="18" spans="1:206" x14ac:dyDescent="0.25">
      <c r="A18" s="47">
        <v>12</v>
      </c>
      <c r="B18" s="47" t="s">
        <v>142</v>
      </c>
      <c r="C18" s="48">
        <f>'[2]розрахунок вартості '!AA19</f>
        <v>90.667347072659169</v>
      </c>
      <c r="D18" s="49">
        <f>'[2]Пл зуб  У м.п.прот №12'!C22</f>
        <v>0.2</v>
      </c>
      <c r="E18" s="49">
        <f>'[2]Пл зуб  У м.п.прот №12'!C23</f>
        <v>0.5</v>
      </c>
      <c r="F18" s="48">
        <v>27.260059394299461</v>
      </c>
      <c r="G18" s="48">
        <f t="shared" si="1"/>
        <v>63.407287678359708</v>
      </c>
      <c r="H18" s="50">
        <f t="shared" si="0"/>
        <v>232.60142893019247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</row>
    <row r="19" spans="1:206" x14ac:dyDescent="0.25">
      <c r="A19" s="47">
        <v>13</v>
      </c>
      <c r="B19" s="52" t="s">
        <v>143</v>
      </c>
      <c r="C19" s="48">
        <f>'[2]розрахунок вартості '!AA20</f>
        <v>1054.2165936640033</v>
      </c>
      <c r="D19" s="49">
        <f>'[2]Металкер кор у мост пр  №13'!C22</f>
        <v>2.1</v>
      </c>
      <c r="E19" s="49">
        <f>'[2]Металкер кор у мост пр  №13'!C23</f>
        <v>5.4</v>
      </c>
      <c r="F19" s="48">
        <v>309.78887301447025</v>
      </c>
      <c r="G19" s="48">
        <f t="shared" si="1"/>
        <v>744.42772064953306</v>
      </c>
      <c r="H19" s="50">
        <f t="shared" si="0"/>
        <v>240.3016329817504</v>
      </c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</row>
    <row r="20" spans="1:206" x14ac:dyDescent="0.25">
      <c r="A20" s="47">
        <v>14</v>
      </c>
      <c r="B20" s="52" t="s">
        <v>144</v>
      </c>
      <c r="C20" s="48">
        <f>'[2]розрахунок вартості '!AA21</f>
        <v>717.75606382812293</v>
      </c>
      <c r="D20" s="49">
        <f>'[2]Меткер зуб мост пр №14'!C22</f>
        <v>1.1000000000000001</v>
      </c>
      <c r="E20" s="49">
        <f>'[2]Меткер зуб мост пр №14'!C23</f>
        <v>4.8</v>
      </c>
      <c r="F20" s="48">
        <v>222.68390989554558</v>
      </c>
      <c r="G20" s="48">
        <f t="shared" si="1"/>
        <v>495.07215393257735</v>
      </c>
      <c r="H20" s="50">
        <f t="shared" si="0"/>
        <v>222.32057725445947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</row>
    <row r="21" spans="1:206" x14ac:dyDescent="0.25">
      <c r="A21" s="47">
        <v>15</v>
      </c>
      <c r="B21" s="52" t="s">
        <v>145</v>
      </c>
      <c r="C21" s="48">
        <f>'[2]розрахунок вартості '!AA22</f>
        <v>791.58562459598761</v>
      </c>
      <c r="D21" s="49">
        <f>'[2]металпласт.кор мост прот  №15'!C22</f>
        <v>1.6</v>
      </c>
      <c r="E21" s="49">
        <f>'[2]металпласт.кор мост прот  №15'!C23</f>
        <v>3.9</v>
      </c>
      <c r="F21" s="48">
        <v>225.57728330098035</v>
      </c>
      <c r="G21" s="48">
        <f t="shared" si="1"/>
        <v>566.00834129500731</v>
      </c>
      <c r="H21" s="50">
        <f t="shared" si="0"/>
        <v>250.9154880368875</v>
      </c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</row>
    <row r="22" spans="1:206" x14ac:dyDescent="0.25">
      <c r="A22" s="47">
        <v>16</v>
      </c>
      <c r="B22" s="53" t="s">
        <v>146</v>
      </c>
      <c r="C22" s="48">
        <f>'[2]розрахунок вартості '!AA23</f>
        <v>488.81803562905628</v>
      </c>
      <c r="D22" s="54">
        <f>'[2]Метпласт зуб мост прот  № 16'!C22</f>
        <v>1.1000000000000001</v>
      </c>
      <c r="E22" s="54">
        <f>'[2]Метпласт зуб мост прот  № 16'!C23</f>
        <v>1.6</v>
      </c>
      <c r="F22" s="55">
        <v>138.34860119495031</v>
      </c>
      <c r="G22" s="48">
        <f t="shared" si="1"/>
        <v>350.46943443410601</v>
      </c>
      <c r="H22" s="50">
        <f t="shared" si="0"/>
        <v>253.32343905685838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</row>
    <row r="23" spans="1:206" x14ac:dyDescent="0.25">
      <c r="A23" s="47">
        <v>17</v>
      </c>
      <c r="B23" s="52" t="s">
        <v>147</v>
      </c>
      <c r="C23" s="48">
        <f>'[2]розрахунок вартості '!AA24</f>
        <v>655.69833110525872</v>
      </c>
      <c r="D23" s="49">
        <f>'[2] Лита мет.кор у мостопод пр №17'!C22</f>
        <v>1.3</v>
      </c>
      <c r="E23" s="49">
        <f>'[2] Лита мет.кор у мостопод пр №17'!C23</f>
        <v>3.2</v>
      </c>
      <c r="F23" s="48">
        <v>180.76954671594896</v>
      </c>
      <c r="G23" s="48">
        <f t="shared" si="1"/>
        <v>474.92878438930973</v>
      </c>
      <c r="H23" s="50">
        <f t="shared" si="0"/>
        <v>262.72610238691698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</row>
    <row r="24" spans="1:206" x14ac:dyDescent="0.25">
      <c r="A24" s="47">
        <v>18</v>
      </c>
      <c r="B24" s="47" t="s">
        <v>148</v>
      </c>
      <c r="C24" s="48">
        <f>'[2]розрахунок вартості '!AA25</f>
        <v>196.40879957271471</v>
      </c>
      <c r="D24" s="49">
        <f>'[2]Лит мет зуб мост пр №18'!C22</f>
        <v>0.3</v>
      </c>
      <c r="E24" s="49">
        <f>'[2]Лит мет зуб мост пр №18'!C23</f>
        <v>0.9</v>
      </c>
      <c r="F24" s="48">
        <v>57.959813132441781</v>
      </c>
      <c r="G24" s="48">
        <f t="shared" si="1"/>
        <v>138.44898644027293</v>
      </c>
      <c r="H24" s="50">
        <f t="shared" si="0"/>
        <v>238.87065702559875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</row>
    <row r="25" spans="1:206" x14ac:dyDescent="0.25">
      <c r="A25" s="47">
        <v>19</v>
      </c>
      <c r="B25" s="52" t="s">
        <v>149</v>
      </c>
      <c r="C25" s="48">
        <f>'[2]розрахунок вартості '!AA26</f>
        <v>1079.4394746783269</v>
      </c>
      <c r="D25" s="49">
        <f>'[2]Пов зн пр пл з пл зуб №19'!C22</f>
        <v>2.8</v>
      </c>
      <c r="E25" s="49">
        <f>'[2]Пов зн пр пл з пл зуб №19'!C23</f>
        <v>4</v>
      </c>
      <c r="F25" s="48">
        <v>313.0056690444269</v>
      </c>
      <c r="G25" s="48">
        <f t="shared" si="1"/>
        <v>766.43380563389996</v>
      </c>
      <c r="H25" s="50">
        <f t="shared" si="0"/>
        <v>244.86259561168367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</row>
    <row r="26" spans="1:206" x14ac:dyDescent="0.25">
      <c r="A26" s="47">
        <v>20</v>
      </c>
      <c r="B26" s="47" t="s">
        <v>150</v>
      </c>
      <c r="C26" s="48">
        <f>'[2]розрахунок вартості '!AA27</f>
        <v>777.59606370335609</v>
      </c>
      <c r="D26" s="49">
        <f>'[2]Зн част пр (баз) №20'!C22</f>
        <v>2.2999999999999998</v>
      </c>
      <c r="E26" s="49">
        <f>'[2]Зн част пр (баз) №20'!C23</f>
        <v>3.7</v>
      </c>
      <c r="F26" s="48">
        <v>228.94723635593232</v>
      </c>
      <c r="G26" s="48">
        <f t="shared" si="1"/>
        <v>548.64882734742378</v>
      </c>
      <c r="H26" s="50">
        <f t="shared" si="0"/>
        <v>239.6398559249119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</row>
    <row r="27" spans="1:206" x14ac:dyDescent="0.25">
      <c r="A27" s="47">
        <v>21</v>
      </c>
      <c r="B27" s="56" t="s">
        <v>151</v>
      </c>
      <c r="C27" s="48">
        <f>'[2]розрахунок вартості '!AA28</f>
        <v>17.590846611190145</v>
      </c>
      <c r="D27" s="49">
        <f>'[2]Зн част пр (зуб) №21'!C22</f>
        <v>0</v>
      </c>
      <c r="E27" s="49">
        <f>'[2]Зн част пр (зуб) №21'!C23</f>
        <v>0.09</v>
      </c>
      <c r="F27" s="48">
        <v>5.974657572982645</v>
      </c>
      <c r="G27" s="48">
        <f t="shared" si="1"/>
        <v>11.6161890382075</v>
      </c>
      <c r="H27" s="50">
        <f t="shared" si="0"/>
        <v>194.4243481121967</v>
      </c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</row>
    <row r="28" spans="1:206" x14ac:dyDescent="0.25">
      <c r="A28" s="47">
        <v>22</v>
      </c>
      <c r="B28" s="56" t="s">
        <v>152</v>
      </c>
      <c r="C28" s="48">
        <f>'[2]розрахунок вартості '!AA29</f>
        <v>237.47214487724574</v>
      </c>
      <c r="D28" s="54">
        <f>'[2]Індив лож сам тв пласт №22'!C22</f>
        <v>0</v>
      </c>
      <c r="E28" s="54">
        <f>'[2]Індив лож сам тв пласт №22'!C23</f>
        <v>0.8</v>
      </c>
      <c r="F28" s="55">
        <v>29.788040702498062</v>
      </c>
      <c r="G28" s="48">
        <f t="shared" si="1"/>
        <v>207.68410417474769</v>
      </c>
      <c r="H28" s="50">
        <f t="shared" si="0"/>
        <v>697.2063260183844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</row>
    <row r="29" spans="1:206" x14ac:dyDescent="0.25">
      <c r="A29" s="47">
        <v>23</v>
      </c>
      <c r="B29" s="47" t="s">
        <v>153</v>
      </c>
      <c r="C29" s="48">
        <f>'[2]розрахунок вартості '!AA30</f>
        <v>348.07021486258435</v>
      </c>
      <c r="D29" s="54">
        <f>'[2]Вкл лаб  №23'!C22</f>
        <v>0.67</v>
      </c>
      <c r="E29" s="54">
        <f>'[2]Вкл лаб  №23'!C23</f>
        <v>1.51</v>
      </c>
      <c r="F29" s="55">
        <v>87.414860392478033</v>
      </c>
      <c r="G29" s="48">
        <f t="shared" si="1"/>
        <v>260.65535447010632</v>
      </c>
      <c r="H29" s="50">
        <f t="shared" si="0"/>
        <v>298.18197192080106</v>
      </c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</row>
    <row r="30" spans="1:206" x14ac:dyDescent="0.25">
      <c r="A30" s="47">
        <v>24</v>
      </c>
      <c r="B30" s="56" t="s">
        <v>154</v>
      </c>
      <c r="C30" s="48">
        <f>'[2]розрахунок вартості '!AA31</f>
        <v>36.726122438622852</v>
      </c>
      <c r="D30" s="49">
        <f>'[2]Спайка кор №24'!C22</f>
        <v>0</v>
      </c>
      <c r="E30" s="49">
        <f>'[2]Спайка кор №24'!C23</f>
        <v>0.4</v>
      </c>
      <c r="F30" s="48">
        <v>11.189615109313547</v>
      </c>
      <c r="G30" s="48">
        <f t="shared" si="1"/>
        <v>25.536507329309305</v>
      </c>
      <c r="H30" s="50">
        <f t="shared" si="0"/>
        <v>228.21613683614805</v>
      </c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</row>
    <row r="31" spans="1:206" ht="11.25" customHeight="1" x14ac:dyDescent="0.25">
      <c r="A31" s="57" t="s">
        <v>155</v>
      </c>
      <c r="B31" s="56" t="s">
        <v>156</v>
      </c>
      <c r="C31" s="48">
        <f>'[2]розрахунок вартості '!AA32</f>
        <v>20.018773719311429</v>
      </c>
      <c r="D31" s="54">
        <f>'[2]Дод. спайка кор №24-2'!C22</f>
        <v>0</v>
      </c>
      <c r="E31" s="54">
        <f>'[2]Дод. спайка кор №24-2'!C23</f>
        <v>0.2</v>
      </c>
      <c r="F31" s="55">
        <v>6.0739950546567734</v>
      </c>
      <c r="G31" s="48">
        <f t="shared" si="1"/>
        <v>13.944778664654656</v>
      </c>
      <c r="H31" s="50">
        <f t="shared" si="0"/>
        <v>229.58165983298846</v>
      </c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</row>
    <row r="32" spans="1:206" x14ac:dyDescent="0.25">
      <c r="A32" s="47">
        <v>25</v>
      </c>
      <c r="B32" s="56" t="s">
        <v>157</v>
      </c>
      <c r="C32" s="48">
        <f>'[2]розрахунок вартості '!AA33</f>
        <v>26.090849523779767</v>
      </c>
      <c r="D32" s="54">
        <f>'[2]лапка №25'!C22</f>
        <v>0</v>
      </c>
      <c r="E32" s="54">
        <f>'[2]лапка №25'!C23</f>
        <v>0.24</v>
      </c>
      <c r="F32" s="55">
        <v>7.748119065588126</v>
      </c>
      <c r="G32" s="48">
        <f t="shared" si="1"/>
        <v>18.342730458191639</v>
      </c>
      <c r="H32" s="50">
        <f t="shared" si="0"/>
        <v>236.73784957251843</v>
      </c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</row>
    <row r="33" spans="1:206" x14ac:dyDescent="0.25">
      <c r="A33" s="47">
        <v>26</v>
      </c>
      <c r="B33" s="56" t="s">
        <v>158</v>
      </c>
      <c r="C33" s="48">
        <f>'[2]розрахунок вартості '!AA34</f>
        <v>21.999520001771522</v>
      </c>
      <c r="D33" s="54">
        <f>'[2]Кламер №26'!C22</f>
        <v>0</v>
      </c>
      <c r="E33" s="54">
        <f>'[2]Кламер №26'!C23</f>
        <v>0.26</v>
      </c>
      <c r="F33" s="55">
        <v>6.7612960710538044</v>
      </c>
      <c r="G33" s="48">
        <f t="shared" si="1"/>
        <v>15.238223930717718</v>
      </c>
      <c r="H33" s="50">
        <f t="shared" si="0"/>
        <v>225.37430354447878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</row>
    <row r="34" spans="1:206" x14ac:dyDescent="0.25">
      <c r="A34" s="47">
        <v>27</v>
      </c>
      <c r="B34" s="56" t="s">
        <v>159</v>
      </c>
      <c r="C34" s="48">
        <f>'[2]розрахунок вартості '!AA35</f>
        <v>545.98826795911009</v>
      </c>
      <c r="D34" s="54">
        <f>'[2]Лаб пер зн прот з кор №27'!C22</f>
        <v>1.6</v>
      </c>
      <c r="E34" s="54">
        <f>'[2]Лаб пер зн прот з кор №27'!C23</f>
        <v>2</v>
      </c>
      <c r="F34" s="55">
        <v>145.8953813856057</v>
      </c>
      <c r="G34" s="48">
        <f t="shared" si="1"/>
        <v>400.09288657350442</v>
      </c>
      <c r="H34" s="50">
        <f t="shared" si="0"/>
        <v>274.23272948993997</v>
      </c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</row>
    <row r="35" spans="1:206" x14ac:dyDescent="0.25">
      <c r="A35" s="47">
        <v>28</v>
      </c>
      <c r="B35" s="56" t="s">
        <v>160</v>
      </c>
      <c r="C35" s="48">
        <f>'[2]розрахунок вартості '!AA36</f>
        <v>25.717168843915722</v>
      </c>
      <c r="D35" s="54">
        <f>'[2]Зн суцільн кор №28'!C22</f>
        <v>0.13</v>
      </c>
      <c r="E35" s="54">
        <f>'[2]Зн суцільн кор №28'!C23</f>
        <v>0</v>
      </c>
      <c r="F35" s="55">
        <v>7.3837533841440592</v>
      </c>
      <c r="G35" s="48">
        <f t="shared" si="1"/>
        <v>18.333415459771665</v>
      </c>
      <c r="H35" s="50">
        <f t="shared" si="0"/>
        <v>248.29398418345079</v>
      </c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</row>
    <row r="36" spans="1:206" x14ac:dyDescent="0.25">
      <c r="A36" s="47">
        <v>29</v>
      </c>
      <c r="B36" s="56" t="s">
        <v>161</v>
      </c>
      <c r="C36" s="48">
        <f>'[2]розрахунок вартості '!AA37</f>
        <v>13.861552454416161</v>
      </c>
      <c r="D36" s="54">
        <f>'[2]Зн шт кор №29'!C22</f>
        <v>7.0000000000000007E-2</v>
      </c>
      <c r="E36" s="54">
        <f>'[2]Зн шт кор №29'!C23</f>
        <v>0</v>
      </c>
      <c r="F36" s="55">
        <v>3.9758672068468024</v>
      </c>
      <c r="G36" s="48">
        <f t="shared" si="1"/>
        <v>9.8856852475693593</v>
      </c>
      <c r="H36" s="50">
        <f t="shared" si="0"/>
        <v>248.64223912069588</v>
      </c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</row>
    <row r="37" spans="1:206" x14ac:dyDescent="0.25">
      <c r="A37" s="47">
        <v>30</v>
      </c>
      <c r="B37" s="58" t="s">
        <v>162</v>
      </c>
      <c r="C37" s="48">
        <f>'[2]розрахунок вартості '!AA38</f>
        <v>18.845958916372087</v>
      </c>
      <c r="D37" s="54">
        <f>'[2]Виг кр вид із торус №30'!C22</f>
        <v>7.0000000000000007E-2</v>
      </c>
      <c r="E37" s="54">
        <f>'[2]Виг кр вид із торус №30'!C23</f>
        <v>0.06</v>
      </c>
      <c r="F37" s="55">
        <v>5.510553223243833</v>
      </c>
      <c r="G37" s="48">
        <f t="shared" si="1"/>
        <v>13.335405693128255</v>
      </c>
      <c r="H37" s="50">
        <f t="shared" si="0"/>
        <v>241.99758450528594</v>
      </c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</row>
    <row r="38" spans="1:206" x14ac:dyDescent="0.25">
      <c r="A38" s="47">
        <v>31</v>
      </c>
      <c r="B38" s="47" t="s">
        <v>163</v>
      </c>
      <c r="C38" s="48">
        <f>'[2]розрахунок вартості '!AA39</f>
        <v>28.093949663390703</v>
      </c>
      <c r="D38" s="59">
        <f>'[2]зняття відбит-гіпс №31'!C22</f>
        <v>0.13300000000000001</v>
      </c>
      <c r="E38" s="59">
        <f>'[2]зняття відбит-гіпс №31'!C23</f>
        <v>0</v>
      </c>
      <c r="F38" s="60">
        <v>7.9336476930089219</v>
      </c>
      <c r="G38" s="48">
        <f t="shared" si="1"/>
        <v>20.160301970381781</v>
      </c>
      <c r="H38" s="50">
        <f t="shared" si="0"/>
        <v>254.11138420158113</v>
      </c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</row>
    <row r="39" spans="1:206" x14ac:dyDescent="0.25">
      <c r="A39" s="47">
        <v>32</v>
      </c>
      <c r="B39" s="47" t="s">
        <v>164</v>
      </c>
      <c r="C39" s="48">
        <f>'[2]розрахунок вартості '!AA40</f>
        <v>65.465596298331889</v>
      </c>
      <c r="D39" s="49">
        <f>'[2]зняття 2-х відбит -упін №32'!C22</f>
        <v>0.2</v>
      </c>
      <c r="E39" s="49">
        <f>'[2]зняття 2-х відбит -упін №32'!C23</f>
        <v>0</v>
      </c>
      <c r="F39" s="48">
        <v>15.209620590990864</v>
      </c>
      <c r="G39" s="48">
        <f t="shared" si="1"/>
        <v>50.255975707341022</v>
      </c>
      <c r="H39" s="50">
        <f t="shared" si="0"/>
        <v>330.4222837557777</v>
      </c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</row>
    <row r="40" spans="1:206" x14ac:dyDescent="0.25">
      <c r="A40" s="47">
        <v>33</v>
      </c>
      <c r="B40" s="47" t="s">
        <v>165</v>
      </c>
      <c r="C40" s="48">
        <f>'[2]розрахунок вартості '!AA41</f>
        <v>173.7698993267814</v>
      </c>
      <c r="D40" s="49">
        <f>'[2] зняття 2-х подв відб ормак №33'!C22</f>
        <v>0.26600000000000001</v>
      </c>
      <c r="E40" s="49">
        <f>'[2] зняття 2-х подв відб ормак №33'!C23</f>
        <v>0</v>
      </c>
      <c r="F40" s="48">
        <v>42.117223957446413</v>
      </c>
      <c r="G40" s="48">
        <f t="shared" si="1"/>
        <v>131.65267536933499</v>
      </c>
      <c r="H40" s="50">
        <f t="shared" si="0"/>
        <v>312.58630792559279</v>
      </c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</row>
    <row r="41" spans="1:206" x14ac:dyDescent="0.25">
      <c r="A41" s="47">
        <v>34</v>
      </c>
      <c r="B41" s="47" t="s">
        <v>166</v>
      </c>
      <c r="C41" s="48">
        <f>'[2]розрахунок вартості '!AA42</f>
        <v>78.85859600330663</v>
      </c>
      <c r="D41" s="49">
        <f>'[2]конс б дод лаб дос №34'!C22</f>
        <v>0.4</v>
      </c>
      <c r="E41" s="49">
        <f>'[2]конс б дод лаб дос №34'!C23</f>
        <v>0</v>
      </c>
      <c r="F41" s="48">
        <v>22.719241181981729</v>
      </c>
      <c r="G41" s="48">
        <f t="shared" si="1"/>
        <v>56.139354821324901</v>
      </c>
      <c r="H41" s="50">
        <f t="shared" si="0"/>
        <v>247.10048355773489</v>
      </c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</row>
    <row r="42" spans="1:206" x14ac:dyDescent="0.25">
      <c r="A42" s="47">
        <v>35</v>
      </c>
      <c r="B42" s="61" t="s">
        <v>167</v>
      </c>
      <c r="C42" s="48">
        <f>'[2]розрахунок вартості '!AA43</f>
        <v>92.665350303885262</v>
      </c>
      <c r="D42" s="54">
        <f>'[2]кон з дод лаб досл№35'!C22</f>
        <v>0.47</v>
      </c>
      <c r="E42" s="54">
        <f>'[2]кон з дод лаб досл№35'!C23</f>
        <v>0</v>
      </c>
      <c r="F42" s="55">
        <v>26.695108388828526</v>
      </c>
      <c r="G42" s="48">
        <f t="shared" si="1"/>
        <v>65.970241915056732</v>
      </c>
      <c r="H42" s="50">
        <f t="shared" si="0"/>
        <v>247.12483258792173</v>
      </c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</row>
    <row r="43" spans="1:206" ht="13.5" customHeight="1" x14ac:dyDescent="0.25">
      <c r="A43" s="47">
        <v>36</v>
      </c>
      <c r="B43" s="58" t="s">
        <v>168</v>
      </c>
      <c r="C43" s="48">
        <f>'[2]розрахунок вартості '!AA44</f>
        <v>26.253833171099451</v>
      </c>
      <c r="D43" s="54">
        <f>'[2]Огляд №36'!C22</f>
        <v>0.13300000000000001</v>
      </c>
      <c r="E43" s="54">
        <f>'[2]Огляд №36'!C23</f>
        <v>0</v>
      </c>
      <c r="F43" s="55">
        <v>7.5541476930089217</v>
      </c>
      <c r="G43" s="48">
        <f t="shared" si="1"/>
        <v>18.69968547809053</v>
      </c>
      <c r="H43" s="50">
        <f t="shared" si="0"/>
        <v>247.54196287949708</v>
      </c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</row>
    <row r="44" spans="1:206" ht="13.5" customHeight="1" x14ac:dyDescent="0.25">
      <c r="A44" s="47">
        <v>37</v>
      </c>
      <c r="B44" s="58" t="s">
        <v>169</v>
      </c>
      <c r="C44" s="48">
        <f>'[2]розрахунок вартості '!AA45</f>
        <v>60.202526391942278</v>
      </c>
      <c r="D44" s="54">
        <f>'[2]Повт цем кор №37'!C22</f>
        <v>0.3</v>
      </c>
      <c r="E44" s="54">
        <f>'[2]Повт цем кор №37'!C23</f>
        <v>0</v>
      </c>
      <c r="F44" s="55">
        <v>17.03943088648629</v>
      </c>
      <c r="G44" s="48">
        <f t="shared" si="1"/>
        <v>43.163095505455985</v>
      </c>
      <c r="H44" s="50">
        <f t="shared" si="0"/>
        <v>253.3130114086614</v>
      </c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</row>
    <row r="45" spans="1:206" ht="13.5" customHeight="1" x14ac:dyDescent="0.25">
      <c r="A45" s="47" t="s">
        <v>170</v>
      </c>
      <c r="B45" s="58" t="s">
        <v>171</v>
      </c>
      <c r="C45" s="48">
        <f>'[2]розрахунок вартості '!AA46</f>
        <v>67.136415280831173</v>
      </c>
      <c r="D45" s="54">
        <f>'[2]повт цем кор кетак цем 37-2'!C22</f>
        <v>0.3</v>
      </c>
      <c r="E45" s="54">
        <f>'[2]повт цем кор кетак цем 37-2'!C23</f>
        <v>0</v>
      </c>
      <c r="F45" s="55"/>
      <c r="G45" s="48"/>
      <c r="H45" s="50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</row>
    <row r="46" spans="1:206" ht="13.5" customHeight="1" x14ac:dyDescent="0.25">
      <c r="A46" s="47">
        <v>38</v>
      </c>
      <c r="B46" s="58" t="s">
        <v>172</v>
      </c>
      <c r="C46" s="48">
        <f>'[2]розрахунок вартості '!AA47</f>
        <v>137.41761816041424</v>
      </c>
      <c r="D46" s="54">
        <f>'[2]Лаг зн пр пер баз №38'!C22</f>
        <v>0.3</v>
      </c>
      <c r="E46" s="54">
        <f>'[2]Лаг зн пр пер баз №38'!C23</f>
        <v>0.6</v>
      </c>
      <c r="F46" s="55">
        <v>34.432505727875956</v>
      </c>
      <c r="G46" s="48">
        <f t="shared" si="1"/>
        <v>102.98511243253827</v>
      </c>
      <c r="H46" s="50">
        <f t="shared" si="0"/>
        <v>299.0927039886131</v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</row>
    <row r="47" spans="1:206" ht="13.5" customHeight="1" x14ac:dyDescent="0.25">
      <c r="A47" s="47">
        <v>39</v>
      </c>
      <c r="B47" s="58" t="s">
        <v>173</v>
      </c>
      <c r="C47" s="48">
        <f>'[2]розрахунок вартості '!AA48</f>
        <v>154.12496687972563</v>
      </c>
      <c r="D47" s="54">
        <f>'[2]Лаг зн пр 2 пер на 1 баз №39'!C22</f>
        <v>0.3</v>
      </c>
      <c r="E47" s="54">
        <f>'[2]Лаг зн пр 2 пер на 1 баз №39'!C23</f>
        <v>0.8</v>
      </c>
      <c r="F47" s="55">
        <v>39.548125782532736</v>
      </c>
      <c r="G47" s="48">
        <f t="shared" si="1"/>
        <v>114.5768410971929</v>
      </c>
      <c r="H47" s="50">
        <f t="shared" si="0"/>
        <v>289.71497088693434</v>
      </c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</row>
    <row r="48" spans="1:206" ht="13.5" customHeight="1" x14ac:dyDescent="0.25">
      <c r="A48" s="47">
        <v>40</v>
      </c>
      <c r="B48" s="58" t="s">
        <v>174</v>
      </c>
      <c r="C48" s="48">
        <f>'[2]розрахунок вартості '!AA49</f>
        <v>243.50059367172338</v>
      </c>
      <c r="D48" s="54">
        <f>'[2]Лаг зн пр кр 1 зуба №40'!B22</f>
        <v>0.3</v>
      </c>
      <c r="E48" s="54">
        <f>'[2]Лаг зн пр кр 1 зуба №40'!B23</f>
        <v>1.3</v>
      </c>
      <c r="F48" s="55">
        <v>54.026461633460379</v>
      </c>
      <c r="G48" s="48">
        <f t="shared" si="1"/>
        <v>189.47413203826301</v>
      </c>
      <c r="H48" s="50">
        <f t="shared" si="0"/>
        <v>350.7061656633004</v>
      </c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</row>
    <row r="49" spans="1:206" ht="13.5" customHeight="1" x14ac:dyDescent="0.25">
      <c r="A49" s="47">
        <v>41</v>
      </c>
      <c r="B49" s="58" t="s">
        <v>175</v>
      </c>
      <c r="C49" s="48">
        <f>'[2]розрахунок вартості '!AA50</f>
        <v>254.20414313058544</v>
      </c>
      <c r="D49" s="54">
        <f>'[2]Лаг зн пр кр 2 зуб №41'!C22</f>
        <v>0.3</v>
      </c>
      <c r="E49" s="54">
        <f>'[2]Лаг зн пр кр 2 зуб №41'!C23</f>
        <v>1.4</v>
      </c>
      <c r="F49" s="55">
        <v>58.273557375074468</v>
      </c>
      <c r="G49" s="48">
        <f t="shared" si="1"/>
        <v>195.93058575551098</v>
      </c>
      <c r="H49" s="50">
        <f t="shared" si="0"/>
        <v>336.22554479455368</v>
      </c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</row>
    <row r="50" spans="1:206" ht="13.5" customHeight="1" x14ac:dyDescent="0.25">
      <c r="A50" s="47">
        <v>42</v>
      </c>
      <c r="B50" s="58" t="s">
        <v>176</v>
      </c>
      <c r="C50" s="48">
        <f>'[2]розрахунок вартості '!AA51</f>
        <v>261.40683477723854</v>
      </c>
      <c r="D50" s="54">
        <f>'[2]лаг зн пр кр 1 клам №42'!C22</f>
        <v>0.4</v>
      </c>
      <c r="E50" s="54">
        <f>'[2]лаг зн пр кр 1 клам №42'!C23</f>
        <v>1.3</v>
      </c>
      <c r="F50" s="55">
        <v>58.102786214670097</v>
      </c>
      <c r="G50" s="48">
        <f t="shared" si="1"/>
        <v>203.30404856256845</v>
      </c>
      <c r="H50" s="50">
        <f t="shared" si="0"/>
        <v>349.90412991801963</v>
      </c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</row>
    <row r="51" spans="1:206" ht="13.5" customHeight="1" x14ac:dyDescent="0.25">
      <c r="A51" s="47">
        <v>43</v>
      </c>
      <c r="B51" s="58" t="s">
        <v>177</v>
      </c>
      <c r="C51" s="48">
        <f>'[2]розрахунок вартості '!AA52</f>
        <v>269.97170913689428</v>
      </c>
      <c r="D51" s="54">
        <f>'[2]лаг зн пр кр 2 клам №43'!C22</f>
        <v>0.4</v>
      </c>
      <c r="E51" s="54">
        <f>'[2]лаг зн пр кр 2 клам №43'!C23</f>
        <v>1.4</v>
      </c>
      <c r="F51" s="55">
        <v>60.746396241998475</v>
      </c>
      <c r="G51" s="48">
        <f t="shared" si="1"/>
        <v>209.22531289489581</v>
      </c>
      <c r="H51" s="50">
        <f t="shared" si="0"/>
        <v>344.42423886578297</v>
      </c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</row>
    <row r="52" spans="1:206" ht="14.25" customHeight="1" x14ac:dyDescent="0.25">
      <c r="A52" s="47">
        <v>44</v>
      </c>
      <c r="B52" s="58" t="s">
        <v>178</v>
      </c>
      <c r="C52" s="48">
        <f>'[2]розрахунок вартості '!AA53</f>
        <v>311.34354997887687</v>
      </c>
      <c r="D52" s="54">
        <f>'[2]Лаг зн пр кр 1 з 1 кл №44'!C22</f>
        <v>0.6</v>
      </c>
      <c r="E52" s="54">
        <f>'[2]Лаг зн пр кр 1 з 1 кл №44'!C23</f>
        <v>1.4</v>
      </c>
      <c r="F52" s="55">
        <v>73.709502547275036</v>
      </c>
      <c r="G52" s="48">
        <f t="shared" si="1"/>
        <v>237.63404743160183</v>
      </c>
      <c r="H52" s="50">
        <f t="shared" si="0"/>
        <v>322.39268916404711</v>
      </c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</row>
    <row r="53" spans="1:206" ht="27" customHeight="1" x14ac:dyDescent="0.25">
      <c r="A53" s="47">
        <v>45</v>
      </c>
      <c r="B53" s="62" t="s">
        <v>179</v>
      </c>
      <c r="C53" s="48">
        <f>'[2]розрахунок вартості '!AA54</f>
        <v>311.29512775665467</v>
      </c>
      <c r="D53" s="54">
        <f>'[2]Лаг зн пр кр 1 з пер баз №45'!C22</f>
        <v>0.6</v>
      </c>
      <c r="E53" s="54">
        <f>'[2]Лаг зн пр кр 1 з пер баз №45'!C23</f>
        <v>1.4</v>
      </c>
      <c r="F53" s="55">
        <v>73.623702547275059</v>
      </c>
      <c r="G53" s="48">
        <f t="shared" si="1"/>
        <v>237.67142520937961</v>
      </c>
      <c r="H53" s="50">
        <f t="shared" si="0"/>
        <v>322.81916962375891</v>
      </c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</row>
    <row r="54" spans="1:206" ht="27.75" customHeight="1" x14ac:dyDescent="0.25">
      <c r="A54" s="47">
        <v>46</v>
      </c>
      <c r="B54" s="62" t="s">
        <v>180</v>
      </c>
      <c r="C54" s="48">
        <f>'[2]розрахунок вартості '!AA55</f>
        <v>330.20957379739463</v>
      </c>
      <c r="D54" s="49">
        <f>'[2]лаг зн пр кр 2 з пер баз №46'!C22</f>
        <v>0.6</v>
      </c>
      <c r="E54" s="49">
        <f>'[2]лаг зн пр кр 2 з пер баз №46'!C23</f>
        <v>1.6</v>
      </c>
      <c r="F54" s="48">
        <v>80.428608316217549</v>
      </c>
      <c r="G54" s="48">
        <f t="shared" si="1"/>
        <v>249.78096548117708</v>
      </c>
      <c r="H54" s="50">
        <f t="shared" si="0"/>
        <v>310.56233684800867</v>
      </c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</row>
    <row r="55" spans="1:206" ht="15.75" customHeight="1" x14ac:dyDescent="0.25">
      <c r="A55" s="47"/>
      <c r="B55" s="58"/>
      <c r="C55" s="48"/>
      <c r="D55" s="54"/>
      <c r="E55" s="54"/>
      <c r="F55" s="55">
        <v>81.700058968253956</v>
      </c>
      <c r="G55" s="48">
        <f t="shared" si="1"/>
        <v>-81.700058968253956</v>
      </c>
      <c r="H55" s="50">
        <f t="shared" si="0"/>
        <v>-100</v>
      </c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</row>
    <row r="56" spans="1:206" ht="0.75" hidden="1" customHeight="1" x14ac:dyDescent="0.25">
      <c r="A56" s="63"/>
      <c r="B56" s="64" t="s">
        <v>181</v>
      </c>
      <c r="C56" s="48">
        <v>0</v>
      </c>
      <c r="D56" s="65"/>
      <c r="E56" s="6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N56" s="46"/>
      <c r="GO56" s="46"/>
      <c r="GP56" s="46"/>
      <c r="GQ56" s="46"/>
      <c r="GR56" s="46"/>
      <c r="GS56" s="46"/>
      <c r="GT56" s="46"/>
      <c r="GU56" s="46"/>
      <c r="GV56" s="46"/>
      <c r="GW56" s="46"/>
      <c r="GX56" s="46"/>
    </row>
    <row r="57" spans="1:206" hidden="1" x14ac:dyDescent="0.25">
      <c r="A57" s="67" t="s">
        <v>182</v>
      </c>
      <c r="B57" s="64" t="s">
        <v>183</v>
      </c>
      <c r="C57" s="48">
        <v>0</v>
      </c>
      <c r="D57" s="61"/>
      <c r="E57" s="68"/>
    </row>
    <row r="58" spans="1:206" hidden="1" x14ac:dyDescent="0.25">
      <c r="A58" s="63" t="s">
        <v>184</v>
      </c>
      <c r="B58" s="69" t="s">
        <v>185</v>
      </c>
      <c r="C58" s="48">
        <v>5</v>
      </c>
      <c r="D58" s="61"/>
      <c r="E58" s="68"/>
    </row>
    <row r="59" spans="1:206" hidden="1" x14ac:dyDescent="0.25">
      <c r="A59" s="63" t="s">
        <v>186</v>
      </c>
      <c r="B59" s="69" t="s">
        <v>187</v>
      </c>
      <c r="C59" s="48">
        <v>3</v>
      </c>
      <c r="D59" s="61"/>
      <c r="E59" s="68"/>
    </row>
    <row r="60" spans="1:206" ht="12.75" hidden="1" customHeight="1" x14ac:dyDescent="0.25">
      <c r="A60" s="63" t="s">
        <v>188</v>
      </c>
      <c r="B60" s="69" t="s">
        <v>189</v>
      </c>
      <c r="C60" s="48">
        <v>50</v>
      </c>
      <c r="D60" s="61"/>
      <c r="E60" s="68"/>
    </row>
    <row r="61" spans="1:206" hidden="1" x14ac:dyDescent="0.25">
      <c r="A61" s="63" t="s">
        <v>190</v>
      </c>
      <c r="B61" s="69" t="s">
        <v>191</v>
      </c>
      <c r="C61" s="48">
        <v>0</v>
      </c>
      <c r="D61" s="61"/>
      <c r="E61" s="68"/>
    </row>
    <row r="62" spans="1:206" ht="13.5" hidden="1" customHeight="1" x14ac:dyDescent="0.25">
      <c r="A62" s="67" t="s">
        <v>192</v>
      </c>
      <c r="B62" s="64" t="s">
        <v>193</v>
      </c>
      <c r="C62" s="48">
        <v>0</v>
      </c>
      <c r="D62" s="61"/>
      <c r="E62" s="68"/>
    </row>
    <row r="63" spans="1:206" ht="14.25" hidden="1" customHeight="1" x14ac:dyDescent="0.25">
      <c r="A63" s="63" t="s">
        <v>10</v>
      </c>
      <c r="B63" s="69" t="s">
        <v>185</v>
      </c>
      <c r="C63" s="48">
        <v>15</v>
      </c>
      <c r="D63" s="61"/>
      <c r="E63" s="68"/>
    </row>
    <row r="64" spans="1:206" hidden="1" x14ac:dyDescent="0.25">
      <c r="A64" s="63" t="s">
        <v>194</v>
      </c>
      <c r="B64" s="69" t="s">
        <v>187</v>
      </c>
      <c r="C64" s="48">
        <v>5</v>
      </c>
      <c r="D64" s="61"/>
      <c r="E64" s="68"/>
    </row>
    <row r="65" spans="1:8" ht="12" hidden="1" customHeight="1" x14ac:dyDescent="0.25">
      <c r="A65" s="63" t="s">
        <v>195</v>
      </c>
      <c r="B65" s="69" t="s">
        <v>189</v>
      </c>
      <c r="C65" s="48">
        <v>60</v>
      </c>
      <c r="D65" s="61"/>
      <c r="E65" s="68"/>
    </row>
    <row r="66" spans="1:8" ht="13.5" hidden="1" customHeight="1" x14ac:dyDescent="0.25">
      <c r="A66" s="63" t="s">
        <v>196</v>
      </c>
      <c r="B66" s="69" t="s">
        <v>191</v>
      </c>
      <c r="C66" s="48">
        <v>0</v>
      </c>
      <c r="D66" s="61"/>
      <c r="E66" s="68"/>
    </row>
    <row r="67" spans="1:8" ht="26.25" hidden="1" customHeight="1" x14ac:dyDescent="0.25">
      <c r="A67" s="67"/>
      <c r="B67" s="64" t="s">
        <v>197</v>
      </c>
      <c r="C67" s="48">
        <v>0</v>
      </c>
      <c r="D67" s="61"/>
      <c r="E67" s="68"/>
    </row>
    <row r="68" spans="1:8" ht="12.75" hidden="1" customHeight="1" x14ac:dyDescent="0.25">
      <c r="A68" s="63"/>
      <c r="B68" s="70" t="s">
        <v>198</v>
      </c>
      <c r="C68" s="48">
        <v>0</v>
      </c>
      <c r="D68" s="61"/>
      <c r="E68" s="68"/>
    </row>
    <row r="69" spans="1:8" ht="24.75" hidden="1" customHeight="1" x14ac:dyDescent="0.25">
      <c r="A69" s="63">
        <v>1</v>
      </c>
      <c r="B69" s="69" t="s">
        <v>199</v>
      </c>
      <c r="C69" s="48">
        <v>8</v>
      </c>
      <c r="D69" s="61"/>
      <c r="E69" s="68"/>
    </row>
    <row r="70" spans="1:8" ht="13.5" hidden="1" customHeight="1" x14ac:dyDescent="0.25">
      <c r="A70" s="63"/>
      <c r="B70" s="69" t="s">
        <v>199</v>
      </c>
      <c r="C70" s="48"/>
      <c r="D70" s="61"/>
      <c r="E70" s="68"/>
    </row>
    <row r="71" spans="1:8" hidden="1" x14ac:dyDescent="0.25">
      <c r="A71" s="68"/>
      <c r="B71" s="70" t="s">
        <v>200</v>
      </c>
      <c r="C71" s="48">
        <v>0</v>
      </c>
      <c r="D71" s="61"/>
      <c r="E71" s="68"/>
    </row>
    <row r="72" spans="1:8" ht="14.25" hidden="1" customHeight="1" x14ac:dyDescent="0.25">
      <c r="A72" s="68">
        <v>2</v>
      </c>
      <c r="B72" s="69" t="s">
        <v>201</v>
      </c>
      <c r="C72" s="48">
        <v>200</v>
      </c>
      <c r="D72" s="61"/>
      <c r="E72" s="68"/>
    </row>
    <row r="73" spans="1:8" ht="26.25" hidden="1" x14ac:dyDescent="0.25">
      <c r="A73" s="68">
        <v>3</v>
      </c>
      <c r="B73" s="69" t="s">
        <v>202</v>
      </c>
      <c r="C73" s="48">
        <v>350</v>
      </c>
      <c r="D73" s="61"/>
      <c r="E73" s="68"/>
    </row>
    <row r="74" spans="1:8" hidden="1" x14ac:dyDescent="0.25">
      <c r="A74" s="68">
        <v>4</v>
      </c>
      <c r="B74" s="69" t="s">
        <v>203</v>
      </c>
      <c r="C74" s="48">
        <v>35</v>
      </c>
      <c r="D74" s="61"/>
      <c r="E74" s="68"/>
    </row>
    <row r="75" spans="1:8" ht="13.5" hidden="1" customHeight="1" x14ac:dyDescent="0.25">
      <c r="A75" s="68">
        <v>5</v>
      </c>
      <c r="B75" s="69" t="s">
        <v>204</v>
      </c>
      <c r="C75" s="48">
        <v>30</v>
      </c>
      <c r="D75" s="61"/>
      <c r="E75" s="68"/>
    </row>
    <row r="76" spans="1:8" ht="12.75" hidden="1" customHeight="1" x14ac:dyDescent="0.25">
      <c r="A76" s="68"/>
      <c r="B76" s="70" t="s">
        <v>205</v>
      </c>
      <c r="C76" s="48"/>
      <c r="D76" s="61"/>
      <c r="E76" s="68"/>
    </row>
    <row r="77" spans="1:8" ht="19.5" hidden="1" customHeight="1" x14ac:dyDescent="0.25">
      <c r="A77" s="68">
        <v>6</v>
      </c>
      <c r="B77" s="69" t="s">
        <v>206</v>
      </c>
      <c r="C77" s="54">
        <v>20</v>
      </c>
      <c r="D77" s="71"/>
      <c r="E77" s="72"/>
    </row>
    <row r="78" spans="1:8" ht="23.25" hidden="1" customHeight="1" x14ac:dyDescent="0.25">
      <c r="A78" s="73"/>
      <c r="B78" s="73"/>
      <c r="C78" s="73"/>
      <c r="D78" s="73"/>
      <c r="E78" s="73"/>
      <c r="F78" s="73"/>
      <c r="G78" s="36"/>
    </row>
    <row r="79" spans="1:8" x14ac:dyDescent="0.25">
      <c r="A79" s="74"/>
      <c r="B79" s="75" t="s">
        <v>207</v>
      </c>
      <c r="C79" s="75"/>
      <c r="D79" s="75" t="s">
        <v>208</v>
      </c>
      <c r="E79" s="75"/>
      <c r="F79" s="75"/>
      <c r="G79" s="75"/>
      <c r="H79" s="75"/>
    </row>
    <row r="80" spans="1:8" x14ac:dyDescent="0.25">
      <c r="A80" s="74"/>
    </row>
    <row r="81" spans="1:7" x14ac:dyDescent="0.25">
      <c r="A81" s="74"/>
      <c r="B81" t="s">
        <v>209</v>
      </c>
      <c r="D81" s="76" t="s">
        <v>210</v>
      </c>
      <c r="G81" t="s">
        <v>210</v>
      </c>
    </row>
    <row r="82" spans="1:7" x14ac:dyDescent="0.25">
      <c r="A82" s="74"/>
    </row>
    <row r="83" spans="1:7" x14ac:dyDescent="0.25">
      <c r="A83" s="74"/>
      <c r="B83" s="77"/>
    </row>
    <row r="84" spans="1:7" x14ac:dyDescent="0.25">
      <c r="A84" s="74"/>
      <c r="B84" s="77"/>
    </row>
    <row r="85" spans="1:7" x14ac:dyDescent="0.25">
      <c r="A85" s="74"/>
      <c r="B85" s="77"/>
    </row>
    <row r="86" spans="1:7" x14ac:dyDescent="0.25">
      <c r="A86" s="74"/>
      <c r="B86" s="77"/>
    </row>
    <row r="87" spans="1:7" x14ac:dyDescent="0.25">
      <c r="A87" s="74"/>
      <c r="B87" s="77"/>
    </row>
    <row r="88" spans="1:7" x14ac:dyDescent="0.25">
      <c r="A88" s="74"/>
      <c r="B88" s="77"/>
    </row>
    <row r="89" spans="1:7" x14ac:dyDescent="0.25">
      <c r="A89" s="74"/>
      <c r="B89" s="77"/>
    </row>
    <row r="90" spans="1:7" x14ac:dyDescent="0.25">
      <c r="A90" s="74"/>
      <c r="B90" s="77"/>
    </row>
    <row r="91" spans="1:7" x14ac:dyDescent="0.25">
      <c r="A91" s="74"/>
      <c r="B91" s="77"/>
    </row>
    <row r="92" spans="1:7" x14ac:dyDescent="0.25">
      <c r="A92" s="74"/>
      <c r="B92" s="77"/>
    </row>
    <row r="93" spans="1:7" x14ac:dyDescent="0.25">
      <c r="A93" s="74"/>
      <c r="B93" s="77"/>
    </row>
    <row r="94" spans="1:7" x14ac:dyDescent="0.25">
      <c r="A94" s="74"/>
      <c r="B94" s="77"/>
    </row>
    <row r="95" spans="1:7" x14ac:dyDescent="0.25">
      <c r="A95" s="74"/>
      <c r="B95" s="77"/>
    </row>
    <row r="96" spans="1:7" x14ac:dyDescent="0.25">
      <c r="A96" s="74"/>
      <c r="B96" s="77"/>
    </row>
    <row r="97" spans="1:2" x14ac:dyDescent="0.25">
      <c r="A97" s="74"/>
      <c r="B97" s="77"/>
    </row>
    <row r="98" spans="1:2" x14ac:dyDescent="0.25">
      <c r="A98" s="74"/>
      <c r="B98" s="77"/>
    </row>
    <row r="99" spans="1:2" x14ac:dyDescent="0.25">
      <c r="A99" s="74"/>
      <c r="B99" s="77"/>
    </row>
    <row r="100" spans="1:2" x14ac:dyDescent="0.25">
      <c r="A100" s="74"/>
      <c r="B100" s="77"/>
    </row>
    <row r="101" spans="1:2" x14ac:dyDescent="0.25">
      <c r="A101" s="74"/>
      <c r="B101" s="77"/>
    </row>
    <row r="102" spans="1:2" x14ac:dyDescent="0.25">
      <c r="A102" s="74"/>
      <c r="B102" s="77"/>
    </row>
    <row r="103" spans="1:2" x14ac:dyDescent="0.25">
      <c r="A103" s="78"/>
      <c r="B103" s="79"/>
    </row>
    <row r="104" spans="1:2" x14ac:dyDescent="0.25">
      <c r="A104" s="78"/>
      <c r="B104" s="79"/>
    </row>
    <row r="105" spans="1:2" x14ac:dyDescent="0.25">
      <c r="A105" s="78"/>
      <c r="B105" s="79"/>
    </row>
    <row r="106" spans="1:2" x14ac:dyDescent="0.25">
      <c r="A106" s="78"/>
      <c r="B106" s="79"/>
    </row>
    <row r="107" spans="1:2" x14ac:dyDescent="0.25">
      <c r="A107" s="78"/>
      <c r="B107" s="79"/>
    </row>
    <row r="108" spans="1:2" x14ac:dyDescent="0.25">
      <c r="A108" s="78"/>
      <c r="B108" s="79"/>
    </row>
    <row r="109" spans="1:2" x14ac:dyDescent="0.25">
      <c r="A109" s="78"/>
      <c r="B109" s="79"/>
    </row>
    <row r="110" spans="1:2" x14ac:dyDescent="0.25">
      <c r="A110" s="78"/>
      <c r="B110" s="79"/>
    </row>
    <row r="111" spans="1:2" x14ac:dyDescent="0.25">
      <c r="A111" s="78"/>
      <c r="B111" s="79"/>
    </row>
    <row r="112" spans="1:2" x14ac:dyDescent="0.25">
      <c r="A112" s="78"/>
      <c r="B112" s="79"/>
    </row>
    <row r="113" spans="1:2" x14ac:dyDescent="0.25">
      <c r="A113" s="78"/>
      <c r="B113" s="79"/>
    </row>
    <row r="114" spans="1:2" x14ac:dyDescent="0.25">
      <c r="A114" s="78"/>
      <c r="B114" s="79"/>
    </row>
    <row r="115" spans="1:2" x14ac:dyDescent="0.25">
      <c r="A115" s="78"/>
      <c r="B115" s="79"/>
    </row>
    <row r="116" spans="1:2" x14ac:dyDescent="0.25">
      <c r="A116" s="78"/>
      <c r="B116" s="79"/>
    </row>
    <row r="117" spans="1:2" x14ac:dyDescent="0.25">
      <c r="A117" s="78"/>
      <c r="B117" s="79"/>
    </row>
    <row r="118" spans="1:2" x14ac:dyDescent="0.25">
      <c r="A118" s="78"/>
      <c r="B118" s="79"/>
    </row>
    <row r="119" spans="1:2" x14ac:dyDescent="0.25">
      <c r="A119" s="78"/>
      <c r="B119" s="79"/>
    </row>
    <row r="120" spans="1:2" x14ac:dyDescent="0.25">
      <c r="A120" s="78"/>
      <c r="B120" s="79"/>
    </row>
    <row r="121" spans="1:2" x14ac:dyDescent="0.25">
      <c r="A121" s="78"/>
      <c r="B121" s="79"/>
    </row>
    <row r="122" spans="1:2" x14ac:dyDescent="0.25">
      <c r="A122" s="78"/>
      <c r="B122" s="79"/>
    </row>
    <row r="123" spans="1:2" x14ac:dyDescent="0.25">
      <c r="A123" s="78"/>
      <c r="B123" s="79"/>
    </row>
    <row r="124" spans="1:2" x14ac:dyDescent="0.25">
      <c r="A124" s="78"/>
      <c r="B124" s="79"/>
    </row>
    <row r="125" spans="1:2" x14ac:dyDescent="0.25">
      <c r="A125" s="78"/>
      <c r="B125" s="79"/>
    </row>
    <row r="126" spans="1:2" x14ac:dyDescent="0.25">
      <c r="A126" s="78"/>
      <c r="B126" s="79"/>
    </row>
    <row r="127" spans="1:2" x14ac:dyDescent="0.25">
      <c r="A127" s="78"/>
      <c r="B127" s="79"/>
    </row>
    <row r="128" spans="1:2" x14ac:dyDescent="0.25">
      <c r="A128" s="78"/>
      <c r="B128" s="79"/>
    </row>
    <row r="129" spans="1:2" x14ac:dyDescent="0.25">
      <c r="A129" s="78"/>
      <c r="B129" s="79"/>
    </row>
    <row r="130" spans="1:2" x14ac:dyDescent="0.25">
      <c r="A130" s="78"/>
      <c r="B130" s="79"/>
    </row>
    <row r="131" spans="1:2" x14ac:dyDescent="0.25">
      <c r="A131" s="78"/>
      <c r="B131" s="79"/>
    </row>
    <row r="132" spans="1:2" x14ac:dyDescent="0.25">
      <c r="A132" s="78"/>
      <c r="B132" s="79"/>
    </row>
    <row r="133" spans="1:2" x14ac:dyDescent="0.25">
      <c r="A133" s="78"/>
      <c r="B133" s="79"/>
    </row>
    <row r="134" spans="1:2" x14ac:dyDescent="0.25">
      <c r="A134" s="78"/>
      <c r="B134" s="79"/>
    </row>
    <row r="135" spans="1:2" x14ac:dyDescent="0.25">
      <c r="A135" s="78"/>
      <c r="B135" s="79"/>
    </row>
    <row r="136" spans="1:2" x14ac:dyDescent="0.25">
      <c r="A136" s="78"/>
      <c r="B136" s="79"/>
    </row>
    <row r="137" spans="1:2" x14ac:dyDescent="0.25">
      <c r="A137" s="78"/>
      <c r="B137" s="79"/>
    </row>
    <row r="138" spans="1:2" x14ac:dyDescent="0.25">
      <c r="A138" s="78"/>
      <c r="B138" s="79"/>
    </row>
    <row r="139" spans="1:2" x14ac:dyDescent="0.25">
      <c r="A139" s="78"/>
      <c r="B139" s="79"/>
    </row>
    <row r="140" spans="1:2" x14ac:dyDescent="0.25">
      <c r="A140" s="78"/>
      <c r="B140" s="79"/>
    </row>
    <row r="141" spans="1:2" x14ac:dyDescent="0.25">
      <c r="A141" s="78"/>
      <c r="B141" s="79"/>
    </row>
    <row r="142" spans="1:2" x14ac:dyDescent="0.25">
      <c r="A142" s="78"/>
      <c r="B142" s="79"/>
    </row>
    <row r="143" spans="1:2" x14ac:dyDescent="0.25">
      <c r="A143" s="78"/>
      <c r="B143" s="79"/>
    </row>
    <row r="144" spans="1:2" x14ac:dyDescent="0.25">
      <c r="A144" s="78"/>
      <c r="B144" s="79"/>
    </row>
    <row r="145" spans="1:2" x14ac:dyDescent="0.25">
      <c r="A145" s="78"/>
      <c r="B145" s="79"/>
    </row>
    <row r="146" spans="1:2" x14ac:dyDescent="0.25">
      <c r="A146" s="78"/>
      <c r="B146" s="79"/>
    </row>
    <row r="147" spans="1:2" x14ac:dyDescent="0.25">
      <c r="A147" s="78"/>
      <c r="B147" s="79"/>
    </row>
    <row r="148" spans="1:2" x14ac:dyDescent="0.25">
      <c r="A148" s="78"/>
      <c r="B148" s="79"/>
    </row>
    <row r="149" spans="1:2" x14ac:dyDescent="0.25">
      <c r="A149" s="78"/>
      <c r="B149" s="79"/>
    </row>
    <row r="150" spans="1:2" x14ac:dyDescent="0.25">
      <c r="A150" s="78"/>
      <c r="B150" s="79"/>
    </row>
    <row r="151" spans="1:2" x14ac:dyDescent="0.25">
      <c r="A151" s="78"/>
      <c r="B151" s="79"/>
    </row>
    <row r="152" spans="1:2" x14ac:dyDescent="0.25">
      <c r="A152" s="78"/>
      <c r="B152" s="79"/>
    </row>
    <row r="153" spans="1:2" x14ac:dyDescent="0.25">
      <c r="A153" s="78"/>
      <c r="B153" s="79"/>
    </row>
    <row r="154" spans="1:2" x14ac:dyDescent="0.25">
      <c r="A154" s="78"/>
      <c r="B154" s="79"/>
    </row>
    <row r="155" spans="1:2" x14ac:dyDescent="0.25">
      <c r="A155" s="78"/>
      <c r="B155" s="79"/>
    </row>
    <row r="156" spans="1:2" x14ac:dyDescent="0.25">
      <c r="A156" s="78"/>
      <c r="B156" s="79"/>
    </row>
    <row r="157" spans="1:2" x14ac:dyDescent="0.25">
      <c r="A157" s="78"/>
      <c r="B157" s="79"/>
    </row>
    <row r="158" spans="1:2" x14ac:dyDescent="0.25">
      <c r="A158" s="78"/>
      <c r="B158" s="79"/>
    </row>
    <row r="159" spans="1:2" x14ac:dyDescent="0.25">
      <c r="A159" s="78"/>
      <c r="B159" s="79"/>
    </row>
    <row r="160" spans="1:2" x14ac:dyDescent="0.25">
      <c r="A160" s="78"/>
      <c r="B160" s="79"/>
    </row>
    <row r="161" spans="1:2" x14ac:dyDescent="0.25">
      <c r="A161" s="78"/>
      <c r="B161" s="79"/>
    </row>
    <row r="162" spans="1:2" x14ac:dyDescent="0.25">
      <c r="A162" s="78"/>
      <c r="B162" s="79"/>
    </row>
    <row r="163" spans="1:2" x14ac:dyDescent="0.25">
      <c r="A163" s="78"/>
      <c r="B163" s="79"/>
    </row>
    <row r="164" spans="1:2" x14ac:dyDescent="0.25">
      <c r="A164" s="78"/>
      <c r="B164" s="79"/>
    </row>
    <row r="165" spans="1:2" x14ac:dyDescent="0.25">
      <c r="A165" s="78"/>
      <c r="B165" s="79"/>
    </row>
    <row r="166" spans="1:2" x14ac:dyDescent="0.25">
      <c r="A166" s="78"/>
      <c r="B166" s="79"/>
    </row>
    <row r="167" spans="1:2" x14ac:dyDescent="0.25">
      <c r="A167" s="78"/>
      <c r="B167" s="79"/>
    </row>
    <row r="168" spans="1:2" x14ac:dyDescent="0.25">
      <c r="A168" s="78"/>
      <c r="B168" s="79"/>
    </row>
    <row r="169" spans="1:2" x14ac:dyDescent="0.25">
      <c r="A169" s="78"/>
      <c r="B169" s="79"/>
    </row>
    <row r="170" spans="1:2" x14ac:dyDescent="0.25">
      <c r="A170" s="78"/>
      <c r="B170" s="79"/>
    </row>
    <row r="171" spans="1:2" x14ac:dyDescent="0.25">
      <c r="A171" s="78"/>
      <c r="B171" s="79"/>
    </row>
    <row r="172" spans="1:2" x14ac:dyDescent="0.25">
      <c r="A172" s="78"/>
      <c r="B172" s="79"/>
    </row>
    <row r="173" spans="1:2" x14ac:dyDescent="0.25">
      <c r="A173" s="78"/>
      <c r="B173" s="79"/>
    </row>
    <row r="174" spans="1:2" x14ac:dyDescent="0.25">
      <c r="A174" s="78"/>
      <c r="B174" s="79"/>
    </row>
    <row r="175" spans="1:2" x14ac:dyDescent="0.25">
      <c r="A175" s="78"/>
      <c r="B175" s="79"/>
    </row>
    <row r="176" spans="1:2" x14ac:dyDescent="0.25">
      <c r="A176" s="78"/>
      <c r="B176" s="79"/>
    </row>
    <row r="177" spans="1:2" x14ac:dyDescent="0.25">
      <c r="A177" s="78"/>
      <c r="B177" s="79"/>
    </row>
    <row r="178" spans="1:2" x14ac:dyDescent="0.25">
      <c r="A178" s="78"/>
      <c r="B178" s="79"/>
    </row>
    <row r="179" spans="1:2" x14ac:dyDescent="0.25">
      <c r="A179" s="78"/>
      <c r="B179" s="79"/>
    </row>
    <row r="180" spans="1:2" x14ac:dyDescent="0.25">
      <c r="A180" s="78"/>
      <c r="B180" s="79"/>
    </row>
    <row r="181" spans="1:2" x14ac:dyDescent="0.25">
      <c r="A181" s="78"/>
      <c r="B181" s="79"/>
    </row>
    <row r="182" spans="1:2" x14ac:dyDescent="0.25">
      <c r="A182" s="78"/>
      <c r="B182" s="79"/>
    </row>
    <row r="183" spans="1:2" x14ac:dyDescent="0.25">
      <c r="A183" s="78"/>
      <c r="B183" s="79"/>
    </row>
    <row r="184" spans="1:2" x14ac:dyDescent="0.25">
      <c r="A184" s="78"/>
      <c r="B184" s="79"/>
    </row>
    <row r="185" spans="1:2" x14ac:dyDescent="0.25">
      <c r="A185" s="78"/>
      <c r="B185" s="79"/>
    </row>
    <row r="186" spans="1:2" x14ac:dyDescent="0.25">
      <c r="A186" s="78"/>
      <c r="B186" s="79"/>
    </row>
    <row r="187" spans="1:2" x14ac:dyDescent="0.25">
      <c r="A187" s="78"/>
      <c r="B187" s="79"/>
    </row>
    <row r="188" spans="1:2" x14ac:dyDescent="0.25">
      <c r="A188" s="78"/>
      <c r="B188" s="79"/>
    </row>
    <row r="189" spans="1:2" x14ac:dyDescent="0.25">
      <c r="A189" s="78"/>
      <c r="B189" s="79"/>
    </row>
    <row r="190" spans="1:2" x14ac:dyDescent="0.25">
      <c r="A190" s="78"/>
      <c r="B190" s="79"/>
    </row>
    <row r="191" spans="1:2" x14ac:dyDescent="0.25">
      <c r="A191" s="78"/>
      <c r="B191" s="79"/>
    </row>
    <row r="192" spans="1:2" x14ac:dyDescent="0.25">
      <c r="A192" s="78"/>
      <c r="B192" s="79"/>
    </row>
    <row r="193" spans="1:2" x14ac:dyDescent="0.25">
      <c r="A193" s="78"/>
      <c r="B193" s="79"/>
    </row>
    <row r="194" spans="1:2" x14ac:dyDescent="0.25">
      <c r="A194" s="78"/>
      <c r="B194" s="79"/>
    </row>
    <row r="195" spans="1:2" x14ac:dyDescent="0.25">
      <c r="A195" s="78"/>
      <c r="B195" s="79"/>
    </row>
    <row r="196" spans="1:2" x14ac:dyDescent="0.25">
      <c r="A196" s="78"/>
      <c r="B196" s="79"/>
    </row>
    <row r="197" spans="1:2" x14ac:dyDescent="0.25">
      <c r="A197" s="78"/>
      <c r="B197" s="79"/>
    </row>
    <row r="198" spans="1:2" x14ac:dyDescent="0.25">
      <c r="A198" s="78"/>
      <c r="B198" s="79"/>
    </row>
    <row r="199" spans="1:2" x14ac:dyDescent="0.25">
      <c r="A199" s="78"/>
      <c r="B199" s="79"/>
    </row>
    <row r="200" spans="1:2" x14ac:dyDescent="0.25">
      <c r="A200" s="78"/>
      <c r="B200" s="79"/>
    </row>
    <row r="201" spans="1:2" x14ac:dyDescent="0.25">
      <c r="A201" s="78"/>
      <c r="B201" s="79"/>
    </row>
    <row r="202" spans="1:2" x14ac:dyDescent="0.25">
      <c r="A202" s="78"/>
      <c r="B202" s="79"/>
    </row>
    <row r="203" spans="1:2" x14ac:dyDescent="0.25">
      <c r="A203" s="78"/>
      <c r="B203" s="79"/>
    </row>
    <row r="204" spans="1:2" x14ac:dyDescent="0.25">
      <c r="A204" s="78"/>
      <c r="B204" s="79"/>
    </row>
    <row r="205" spans="1:2" x14ac:dyDescent="0.25">
      <c r="A205" s="78"/>
      <c r="B205" s="79"/>
    </row>
    <row r="206" spans="1:2" x14ac:dyDescent="0.25">
      <c r="A206" s="78"/>
      <c r="B206" s="80"/>
    </row>
    <row r="207" spans="1:2" x14ac:dyDescent="0.25">
      <c r="A207" s="78"/>
      <c r="B207" s="80"/>
    </row>
    <row r="208" spans="1:2" x14ac:dyDescent="0.25">
      <c r="A208" s="78"/>
      <c r="B208" s="80"/>
    </row>
    <row r="209" spans="1:2" x14ac:dyDescent="0.25">
      <c r="A209" s="78"/>
      <c r="B209" s="80"/>
    </row>
    <row r="210" spans="1:2" x14ac:dyDescent="0.25">
      <c r="A210" s="78"/>
      <c r="B210" s="80"/>
    </row>
    <row r="211" spans="1:2" x14ac:dyDescent="0.25">
      <c r="A211" s="78"/>
      <c r="B211" s="80"/>
    </row>
    <row r="212" spans="1:2" x14ac:dyDescent="0.25">
      <c r="A212" s="78"/>
      <c r="B212" s="80"/>
    </row>
    <row r="213" spans="1:2" x14ac:dyDescent="0.25">
      <c r="A213" s="78"/>
      <c r="B213" s="80"/>
    </row>
    <row r="214" spans="1:2" x14ac:dyDescent="0.25">
      <c r="A214" s="78"/>
      <c r="B214" s="80"/>
    </row>
    <row r="215" spans="1:2" x14ac:dyDescent="0.25">
      <c r="A215" s="78"/>
      <c r="B215" s="80"/>
    </row>
    <row r="216" spans="1:2" x14ac:dyDescent="0.25">
      <c r="A216" s="78"/>
      <c r="B216" s="80"/>
    </row>
    <row r="217" spans="1:2" x14ac:dyDescent="0.25">
      <c r="A217" s="78"/>
      <c r="B217" s="80"/>
    </row>
    <row r="218" spans="1:2" x14ac:dyDescent="0.25">
      <c r="A218" s="78"/>
      <c r="B218" s="80"/>
    </row>
    <row r="219" spans="1:2" x14ac:dyDescent="0.25">
      <c r="A219" s="78"/>
      <c r="B219" s="80"/>
    </row>
    <row r="220" spans="1:2" x14ac:dyDescent="0.25">
      <c r="A220" s="78"/>
      <c r="B220" s="80"/>
    </row>
    <row r="221" spans="1:2" x14ac:dyDescent="0.25">
      <c r="A221" s="78"/>
      <c r="B221" s="80"/>
    </row>
    <row r="222" spans="1:2" x14ac:dyDescent="0.25">
      <c r="A222" s="78"/>
      <c r="B222" s="80"/>
    </row>
    <row r="223" spans="1:2" x14ac:dyDescent="0.25">
      <c r="A223" s="78"/>
      <c r="B223" s="80"/>
    </row>
    <row r="224" spans="1:2" x14ac:dyDescent="0.25">
      <c r="A224" s="78"/>
      <c r="B224" s="80"/>
    </row>
    <row r="225" spans="1:2" x14ac:dyDescent="0.25">
      <c r="A225" s="78"/>
      <c r="B225" s="80"/>
    </row>
    <row r="226" spans="1:2" x14ac:dyDescent="0.25">
      <c r="A226" s="78"/>
      <c r="B226" s="80"/>
    </row>
    <row r="227" spans="1:2" x14ac:dyDescent="0.25">
      <c r="A227" s="78"/>
      <c r="B227" s="80"/>
    </row>
    <row r="228" spans="1:2" x14ac:dyDescent="0.25">
      <c r="A228" s="78"/>
      <c r="B228" s="80"/>
    </row>
    <row r="229" spans="1:2" x14ac:dyDescent="0.25">
      <c r="A229" s="78"/>
      <c r="B229" s="80"/>
    </row>
    <row r="230" spans="1:2" x14ac:dyDescent="0.25">
      <c r="A230" s="78"/>
      <c r="B230" s="80"/>
    </row>
    <row r="231" spans="1:2" x14ac:dyDescent="0.25">
      <c r="A231" s="78"/>
      <c r="B231" s="80"/>
    </row>
    <row r="232" spans="1:2" x14ac:dyDescent="0.25">
      <c r="A232" s="78"/>
      <c r="B232" s="80"/>
    </row>
    <row r="233" spans="1:2" x14ac:dyDescent="0.25">
      <c r="A233" s="78"/>
      <c r="B233" s="80"/>
    </row>
    <row r="234" spans="1:2" x14ac:dyDescent="0.25">
      <c r="A234" s="78"/>
      <c r="B234" s="80"/>
    </row>
    <row r="235" spans="1:2" x14ac:dyDescent="0.25">
      <c r="A235" s="78"/>
      <c r="B235" s="80"/>
    </row>
    <row r="236" spans="1:2" x14ac:dyDescent="0.25">
      <c r="A236" s="78"/>
      <c r="B236" s="80"/>
    </row>
    <row r="237" spans="1:2" x14ac:dyDescent="0.25">
      <c r="A237" s="78"/>
      <c r="B237" s="80"/>
    </row>
    <row r="238" spans="1:2" x14ac:dyDescent="0.25">
      <c r="A238" s="78"/>
      <c r="B238" s="80"/>
    </row>
    <row r="239" spans="1:2" x14ac:dyDescent="0.25">
      <c r="A239" s="78"/>
      <c r="B239" s="80"/>
    </row>
    <row r="240" spans="1:2" x14ac:dyDescent="0.25">
      <c r="A240" s="78"/>
      <c r="B240" s="80"/>
    </row>
    <row r="241" spans="1:2" x14ac:dyDescent="0.25">
      <c r="A241" s="78"/>
      <c r="B241" s="80"/>
    </row>
    <row r="242" spans="1:2" x14ac:dyDescent="0.25">
      <c r="A242" s="78"/>
      <c r="B242" s="80"/>
    </row>
    <row r="243" spans="1:2" x14ac:dyDescent="0.25">
      <c r="A243" s="78"/>
      <c r="B243" s="80"/>
    </row>
    <row r="244" spans="1:2" x14ac:dyDescent="0.25">
      <c r="A244" s="78"/>
      <c r="B244" s="80"/>
    </row>
    <row r="245" spans="1:2" x14ac:dyDescent="0.25">
      <c r="A245" s="78"/>
      <c r="B245" s="80"/>
    </row>
    <row r="246" spans="1:2" x14ac:dyDescent="0.25">
      <c r="A246" s="78"/>
      <c r="B246" s="80"/>
    </row>
    <row r="247" spans="1:2" x14ac:dyDescent="0.25">
      <c r="A247" s="78"/>
      <c r="B247" s="80"/>
    </row>
    <row r="248" spans="1:2" x14ac:dyDescent="0.25">
      <c r="A248" s="78"/>
      <c r="B248" s="80"/>
    </row>
    <row r="249" spans="1:2" x14ac:dyDescent="0.25">
      <c r="A249" s="78"/>
      <c r="B249" s="80"/>
    </row>
    <row r="250" spans="1:2" x14ac:dyDescent="0.25">
      <c r="A250" s="78"/>
      <c r="B250" s="80"/>
    </row>
    <row r="251" spans="1:2" x14ac:dyDescent="0.25">
      <c r="A251" s="78"/>
      <c r="B251" s="80"/>
    </row>
    <row r="252" spans="1:2" x14ac:dyDescent="0.25">
      <c r="A252" s="78"/>
      <c r="B252" s="80"/>
    </row>
    <row r="253" spans="1:2" x14ac:dyDescent="0.25">
      <c r="A253" s="78"/>
      <c r="B253" s="80"/>
    </row>
    <row r="254" spans="1:2" x14ac:dyDescent="0.25">
      <c r="A254" s="78"/>
      <c r="B254" s="80"/>
    </row>
    <row r="255" spans="1:2" x14ac:dyDescent="0.25">
      <c r="A255" s="78"/>
      <c r="B255" s="80"/>
    </row>
    <row r="256" spans="1:2" x14ac:dyDescent="0.25">
      <c r="A256" s="78"/>
      <c r="B256" s="80"/>
    </row>
    <row r="257" spans="1:2" x14ac:dyDescent="0.25">
      <c r="A257" s="78"/>
      <c r="B257" s="80"/>
    </row>
    <row r="258" spans="1:2" x14ac:dyDescent="0.25">
      <c r="A258" s="78"/>
      <c r="B258" s="80"/>
    </row>
    <row r="259" spans="1:2" x14ac:dyDescent="0.25">
      <c r="A259" s="78"/>
      <c r="B259" s="80"/>
    </row>
    <row r="260" spans="1:2" x14ac:dyDescent="0.25">
      <c r="A260" s="78"/>
      <c r="B260" s="80"/>
    </row>
    <row r="261" spans="1:2" x14ac:dyDescent="0.25">
      <c r="A261" s="78"/>
      <c r="B261" s="80"/>
    </row>
    <row r="262" spans="1:2" x14ac:dyDescent="0.25">
      <c r="A262" s="78"/>
      <c r="B262" s="80"/>
    </row>
    <row r="263" spans="1:2" x14ac:dyDescent="0.25">
      <c r="A263" s="78"/>
      <c r="B263" s="80"/>
    </row>
    <row r="264" spans="1:2" x14ac:dyDescent="0.25">
      <c r="A264" s="78"/>
      <c r="B264" s="80"/>
    </row>
    <row r="265" spans="1:2" x14ac:dyDescent="0.25">
      <c r="A265" s="78"/>
      <c r="B265" s="80"/>
    </row>
    <row r="266" spans="1:2" x14ac:dyDescent="0.25">
      <c r="A266" s="78"/>
      <c r="B266" s="80"/>
    </row>
    <row r="267" spans="1:2" x14ac:dyDescent="0.25">
      <c r="A267" s="78"/>
      <c r="B267" s="80"/>
    </row>
    <row r="268" spans="1:2" x14ac:dyDescent="0.25">
      <c r="A268" s="78"/>
      <c r="B268" s="80"/>
    </row>
    <row r="269" spans="1:2" x14ac:dyDescent="0.25">
      <c r="A269" s="78"/>
      <c r="B269" s="80"/>
    </row>
    <row r="270" spans="1:2" x14ac:dyDescent="0.25">
      <c r="A270" s="78"/>
      <c r="B270" s="80"/>
    </row>
    <row r="271" spans="1:2" x14ac:dyDescent="0.25">
      <c r="A271" s="78"/>
      <c r="B271" s="80"/>
    </row>
    <row r="272" spans="1:2" x14ac:dyDescent="0.25">
      <c r="A272" s="78"/>
      <c r="B272" s="80"/>
    </row>
    <row r="273" spans="1:2" x14ac:dyDescent="0.25">
      <c r="A273" s="78"/>
      <c r="B273" s="80"/>
    </row>
    <row r="274" spans="1:2" x14ac:dyDescent="0.25">
      <c r="A274" s="78"/>
      <c r="B274" s="80"/>
    </row>
    <row r="275" spans="1:2" x14ac:dyDescent="0.25">
      <c r="A275" s="78"/>
      <c r="B275" s="80"/>
    </row>
    <row r="276" spans="1:2" x14ac:dyDescent="0.25">
      <c r="A276" s="78"/>
      <c r="B276" s="80"/>
    </row>
    <row r="277" spans="1:2" x14ac:dyDescent="0.25">
      <c r="A277" s="78"/>
      <c r="B277" s="80"/>
    </row>
    <row r="278" spans="1:2" x14ac:dyDescent="0.25">
      <c r="A278" s="78"/>
      <c r="B278" s="80"/>
    </row>
    <row r="279" spans="1:2" x14ac:dyDescent="0.25">
      <c r="A279" s="78"/>
      <c r="B279" s="80"/>
    </row>
    <row r="280" spans="1:2" x14ac:dyDescent="0.25">
      <c r="A280" s="78"/>
      <c r="B280" s="80"/>
    </row>
    <row r="281" spans="1:2" x14ac:dyDescent="0.25">
      <c r="A281" s="78"/>
      <c r="B281" s="80"/>
    </row>
    <row r="282" spans="1:2" x14ac:dyDescent="0.25">
      <c r="A282" s="78"/>
      <c r="B282" s="80"/>
    </row>
    <row r="283" spans="1:2" x14ac:dyDescent="0.25">
      <c r="A283" s="78"/>
      <c r="B283" s="80"/>
    </row>
    <row r="284" spans="1:2" x14ac:dyDescent="0.25">
      <c r="A284" s="78"/>
      <c r="B284" s="80"/>
    </row>
    <row r="285" spans="1:2" x14ac:dyDescent="0.25">
      <c r="A285" s="78"/>
      <c r="B285" s="80"/>
    </row>
    <row r="286" spans="1:2" x14ac:dyDescent="0.25">
      <c r="A286" s="78"/>
      <c r="B286" s="80"/>
    </row>
    <row r="287" spans="1:2" x14ac:dyDescent="0.25">
      <c r="A287" s="78"/>
      <c r="B287" s="80"/>
    </row>
    <row r="288" spans="1:2" x14ac:dyDescent="0.25">
      <c r="A288" s="78"/>
      <c r="B288" s="80"/>
    </row>
    <row r="289" spans="1:2" x14ac:dyDescent="0.25">
      <c r="A289" s="78"/>
      <c r="B289" s="80"/>
    </row>
    <row r="290" spans="1:2" x14ac:dyDescent="0.25">
      <c r="A290" s="78"/>
      <c r="B290" s="80"/>
    </row>
    <row r="291" spans="1:2" x14ac:dyDescent="0.25">
      <c r="A291" s="78"/>
      <c r="B291" s="80"/>
    </row>
    <row r="292" spans="1:2" x14ac:dyDescent="0.25">
      <c r="A292" s="78"/>
      <c r="B292" s="80"/>
    </row>
    <row r="293" spans="1:2" x14ac:dyDescent="0.25">
      <c r="A293" s="78"/>
      <c r="B293" s="80"/>
    </row>
    <row r="294" spans="1:2" x14ac:dyDescent="0.25">
      <c r="A294" s="78"/>
      <c r="B294" s="80"/>
    </row>
    <row r="295" spans="1:2" x14ac:dyDescent="0.25">
      <c r="A295" s="78"/>
      <c r="B295" s="80"/>
    </row>
    <row r="296" spans="1:2" x14ac:dyDescent="0.25">
      <c r="A296" s="78"/>
      <c r="B296" s="80"/>
    </row>
    <row r="297" spans="1:2" x14ac:dyDescent="0.25">
      <c r="A297" s="78"/>
      <c r="B297" s="80"/>
    </row>
    <row r="298" spans="1:2" x14ac:dyDescent="0.25">
      <c r="A298" s="78"/>
      <c r="B298" s="80"/>
    </row>
    <row r="299" spans="1:2" x14ac:dyDescent="0.25">
      <c r="A299" s="78"/>
      <c r="B299" s="80"/>
    </row>
    <row r="300" spans="1:2" x14ac:dyDescent="0.25">
      <c r="A300" s="78"/>
      <c r="B300" s="80"/>
    </row>
    <row r="301" spans="1:2" x14ac:dyDescent="0.25">
      <c r="A301" s="78"/>
      <c r="B301" s="80"/>
    </row>
    <row r="302" spans="1:2" x14ac:dyDescent="0.25">
      <c r="A302" s="78"/>
      <c r="B302" s="80"/>
    </row>
    <row r="303" spans="1:2" x14ac:dyDescent="0.25">
      <c r="A303" s="78"/>
      <c r="B303" s="80"/>
    </row>
    <row r="304" spans="1:2" x14ac:dyDescent="0.25">
      <c r="A304" s="78"/>
      <c r="B304" s="80"/>
    </row>
    <row r="305" spans="1:2" x14ac:dyDescent="0.25">
      <c r="A305" s="78"/>
      <c r="B305" s="80"/>
    </row>
    <row r="306" spans="1:2" x14ac:dyDescent="0.25">
      <c r="A306" s="78"/>
      <c r="B306" s="80"/>
    </row>
    <row r="307" spans="1:2" x14ac:dyDescent="0.25">
      <c r="A307" s="78"/>
      <c r="B307" s="80"/>
    </row>
    <row r="308" spans="1:2" x14ac:dyDescent="0.25">
      <c r="A308" s="78"/>
      <c r="B308" s="80"/>
    </row>
    <row r="309" spans="1:2" x14ac:dyDescent="0.25">
      <c r="A309" s="78"/>
      <c r="B309" s="80"/>
    </row>
    <row r="310" spans="1:2" x14ac:dyDescent="0.25">
      <c r="A310" s="78"/>
      <c r="B310" s="80"/>
    </row>
    <row r="311" spans="1:2" x14ac:dyDescent="0.25">
      <c r="A311" s="78"/>
      <c r="B311" s="80"/>
    </row>
    <row r="312" spans="1:2" x14ac:dyDescent="0.25">
      <c r="A312" s="78"/>
      <c r="B312" s="80"/>
    </row>
    <row r="313" spans="1:2" x14ac:dyDescent="0.25">
      <c r="A313" s="78"/>
      <c r="B313" s="80"/>
    </row>
    <row r="314" spans="1:2" x14ac:dyDescent="0.25">
      <c r="A314" s="78"/>
      <c r="B314" s="80"/>
    </row>
    <row r="315" spans="1:2" x14ac:dyDescent="0.25">
      <c r="A315" s="78"/>
      <c r="B315" s="80"/>
    </row>
    <row r="316" spans="1:2" x14ac:dyDescent="0.25">
      <c r="A316" s="78"/>
      <c r="B316" s="80"/>
    </row>
    <row r="317" spans="1:2" x14ac:dyDescent="0.25">
      <c r="A317" s="78"/>
      <c r="B317" s="80"/>
    </row>
    <row r="318" spans="1:2" x14ac:dyDescent="0.25">
      <c r="A318" s="78"/>
      <c r="B318" s="80"/>
    </row>
    <row r="319" spans="1:2" x14ac:dyDescent="0.25">
      <c r="A319" s="78"/>
      <c r="B319" s="80"/>
    </row>
    <row r="320" spans="1:2" x14ac:dyDescent="0.25">
      <c r="A320" s="78"/>
      <c r="B320" s="80"/>
    </row>
    <row r="321" spans="1:2" x14ac:dyDescent="0.25">
      <c r="A321" s="78"/>
      <c r="B321" s="80"/>
    </row>
    <row r="322" spans="1:2" x14ac:dyDescent="0.25">
      <c r="A322" s="78"/>
      <c r="B322" s="80"/>
    </row>
    <row r="323" spans="1:2" x14ac:dyDescent="0.25">
      <c r="A323" s="78"/>
      <c r="B323" s="80"/>
    </row>
    <row r="324" spans="1:2" x14ac:dyDescent="0.25">
      <c r="A324" s="78"/>
      <c r="B324" s="80"/>
    </row>
    <row r="325" spans="1:2" x14ac:dyDescent="0.25">
      <c r="A325" s="78"/>
      <c r="B325" s="80"/>
    </row>
    <row r="326" spans="1:2" x14ac:dyDescent="0.25">
      <c r="A326" s="78"/>
      <c r="B326" s="80"/>
    </row>
    <row r="327" spans="1:2" x14ac:dyDescent="0.25">
      <c r="A327" s="78"/>
      <c r="B327" s="80"/>
    </row>
    <row r="328" spans="1:2" x14ac:dyDescent="0.25">
      <c r="A328" s="78"/>
      <c r="B328" s="80"/>
    </row>
    <row r="329" spans="1:2" x14ac:dyDescent="0.25">
      <c r="A329" s="78"/>
      <c r="B329" s="80"/>
    </row>
    <row r="330" spans="1:2" x14ac:dyDescent="0.25">
      <c r="A330" s="78"/>
      <c r="B330" s="80"/>
    </row>
    <row r="331" spans="1:2" x14ac:dyDescent="0.25">
      <c r="A331" s="78"/>
      <c r="B331" s="80"/>
    </row>
    <row r="332" spans="1:2" x14ac:dyDescent="0.25">
      <c r="A332" s="78"/>
      <c r="B332" s="80"/>
    </row>
    <row r="333" spans="1:2" x14ac:dyDescent="0.25">
      <c r="A333" s="78"/>
      <c r="B333" s="80"/>
    </row>
    <row r="334" spans="1:2" x14ac:dyDescent="0.25">
      <c r="A334" s="78"/>
      <c r="B334" s="80"/>
    </row>
    <row r="335" spans="1:2" x14ac:dyDescent="0.25">
      <c r="A335" s="78"/>
      <c r="B335" s="80"/>
    </row>
    <row r="336" spans="1:2" x14ac:dyDescent="0.25">
      <c r="A336" s="78"/>
      <c r="B336" s="80"/>
    </row>
    <row r="337" spans="1:2" x14ac:dyDescent="0.25">
      <c r="A337" s="78"/>
      <c r="B337" s="80"/>
    </row>
    <row r="338" spans="1:2" x14ac:dyDescent="0.25">
      <c r="A338" s="78"/>
      <c r="B338" s="80"/>
    </row>
    <row r="339" spans="1:2" x14ac:dyDescent="0.25">
      <c r="A339" s="78"/>
      <c r="B339" s="80"/>
    </row>
    <row r="340" spans="1:2" x14ac:dyDescent="0.25">
      <c r="A340" s="78"/>
      <c r="B340" s="80"/>
    </row>
    <row r="341" spans="1:2" x14ac:dyDescent="0.25">
      <c r="A341" s="78"/>
      <c r="B341" s="80"/>
    </row>
    <row r="342" spans="1:2" x14ac:dyDescent="0.25">
      <c r="A342" s="78"/>
      <c r="B342" s="80"/>
    </row>
    <row r="343" spans="1:2" x14ac:dyDescent="0.25">
      <c r="A343" s="78"/>
      <c r="B343" s="80"/>
    </row>
    <row r="344" spans="1:2" x14ac:dyDescent="0.25">
      <c r="A344" s="78"/>
      <c r="B344" s="80"/>
    </row>
    <row r="345" spans="1:2" x14ac:dyDescent="0.25">
      <c r="A345" s="78"/>
      <c r="B345" s="80"/>
    </row>
    <row r="346" spans="1:2" x14ac:dyDescent="0.25">
      <c r="A346" s="78"/>
      <c r="B346" s="80"/>
    </row>
    <row r="347" spans="1:2" x14ac:dyDescent="0.25">
      <c r="A347" s="78"/>
      <c r="B347" s="80"/>
    </row>
    <row r="348" spans="1:2" x14ac:dyDescent="0.25">
      <c r="A348" s="78"/>
      <c r="B348" s="80"/>
    </row>
    <row r="349" spans="1:2" x14ac:dyDescent="0.25">
      <c r="A349" s="78"/>
      <c r="B349" s="80"/>
    </row>
    <row r="350" spans="1:2" x14ac:dyDescent="0.25">
      <c r="A350" s="78"/>
      <c r="B350" s="80"/>
    </row>
    <row r="351" spans="1:2" x14ac:dyDescent="0.25">
      <c r="A351" s="78"/>
      <c r="B351" s="80"/>
    </row>
    <row r="352" spans="1:2" x14ac:dyDescent="0.25">
      <c r="A352" s="78"/>
      <c r="B352" s="80"/>
    </row>
    <row r="353" spans="1:2" x14ac:dyDescent="0.25">
      <c r="A353" s="78"/>
      <c r="B353" s="80"/>
    </row>
    <row r="354" spans="1:2" x14ac:dyDescent="0.25">
      <c r="A354" s="78"/>
      <c r="B354" s="80"/>
    </row>
    <row r="355" spans="1:2" x14ac:dyDescent="0.25">
      <c r="A355" s="78"/>
      <c r="B355" s="80"/>
    </row>
    <row r="356" spans="1:2" x14ac:dyDescent="0.25">
      <c r="A356" s="78"/>
      <c r="B356" s="80"/>
    </row>
    <row r="357" spans="1:2" x14ac:dyDescent="0.25">
      <c r="A357" s="78"/>
      <c r="B357" s="80"/>
    </row>
    <row r="358" spans="1:2" x14ac:dyDescent="0.25">
      <c r="A358" s="78"/>
      <c r="B358" s="80"/>
    </row>
    <row r="359" spans="1:2" x14ac:dyDescent="0.25">
      <c r="A359" s="78"/>
      <c r="B359" s="80"/>
    </row>
    <row r="360" spans="1:2" x14ac:dyDescent="0.25">
      <c r="A360" s="78"/>
      <c r="B360" s="80"/>
    </row>
    <row r="361" spans="1:2" x14ac:dyDescent="0.25">
      <c r="A361" s="78"/>
      <c r="B361" s="80"/>
    </row>
    <row r="362" spans="1:2" x14ac:dyDescent="0.25">
      <c r="A362" s="78"/>
      <c r="B362" s="80"/>
    </row>
    <row r="363" spans="1:2" x14ac:dyDescent="0.25">
      <c r="A363" s="78"/>
      <c r="B363" s="80"/>
    </row>
    <row r="364" spans="1:2" x14ac:dyDescent="0.25">
      <c r="A364" s="78"/>
      <c r="B364" s="80"/>
    </row>
    <row r="365" spans="1:2" x14ac:dyDescent="0.25">
      <c r="A365" s="78"/>
      <c r="B365" s="80"/>
    </row>
    <row r="366" spans="1:2" x14ac:dyDescent="0.25">
      <c r="A366" s="78"/>
      <c r="B366" s="80"/>
    </row>
    <row r="367" spans="1:2" x14ac:dyDescent="0.25">
      <c r="A367" s="78"/>
      <c r="B367" s="80"/>
    </row>
    <row r="368" spans="1:2" x14ac:dyDescent="0.25">
      <c r="A368" s="78"/>
      <c r="B368" s="80"/>
    </row>
    <row r="369" spans="1:2" x14ac:dyDescent="0.25">
      <c r="A369" s="78"/>
      <c r="B369" s="80"/>
    </row>
    <row r="370" spans="1:2" x14ac:dyDescent="0.25">
      <c r="A370" s="78"/>
      <c r="B370" s="80"/>
    </row>
    <row r="371" spans="1:2" x14ac:dyDescent="0.25">
      <c r="A371" s="78"/>
      <c r="B371" s="80"/>
    </row>
    <row r="372" spans="1:2" x14ac:dyDescent="0.25">
      <c r="A372" s="78"/>
      <c r="B372" s="80"/>
    </row>
    <row r="373" spans="1:2" x14ac:dyDescent="0.25">
      <c r="A373" s="78"/>
      <c r="B373" s="80"/>
    </row>
    <row r="374" spans="1:2" x14ac:dyDescent="0.25">
      <c r="A374" s="78"/>
      <c r="B374" s="80"/>
    </row>
    <row r="375" spans="1:2" x14ac:dyDescent="0.25">
      <c r="A375" s="78"/>
      <c r="B375" s="80"/>
    </row>
    <row r="376" spans="1:2" x14ac:dyDescent="0.25">
      <c r="A376" s="78"/>
      <c r="B376" s="80"/>
    </row>
    <row r="377" spans="1:2" x14ac:dyDescent="0.25">
      <c r="A377" s="78"/>
      <c r="B377" s="80"/>
    </row>
    <row r="378" spans="1:2" x14ac:dyDescent="0.25">
      <c r="A378" s="78"/>
      <c r="B378" s="80"/>
    </row>
    <row r="379" spans="1:2" x14ac:dyDescent="0.25">
      <c r="A379" s="78"/>
      <c r="B379" s="80"/>
    </row>
    <row r="380" spans="1:2" x14ac:dyDescent="0.25">
      <c r="A380" s="78"/>
      <c r="B380" s="80"/>
    </row>
    <row r="381" spans="1:2" x14ac:dyDescent="0.25">
      <c r="A381" s="78"/>
      <c r="B381" s="80"/>
    </row>
    <row r="382" spans="1:2" x14ac:dyDescent="0.25">
      <c r="A382" s="78"/>
      <c r="B382" s="80"/>
    </row>
    <row r="383" spans="1:2" x14ac:dyDescent="0.25">
      <c r="A383" s="78"/>
      <c r="B383" s="80"/>
    </row>
    <row r="384" spans="1:2" x14ac:dyDescent="0.25">
      <c r="A384" s="78"/>
      <c r="B384" s="80"/>
    </row>
    <row r="385" spans="1:2" x14ac:dyDescent="0.25">
      <c r="A385" s="78"/>
      <c r="B385" s="80"/>
    </row>
    <row r="386" spans="1:2" x14ac:dyDescent="0.25">
      <c r="A386" s="78"/>
      <c r="B386" s="80"/>
    </row>
    <row r="387" spans="1:2" x14ac:dyDescent="0.25">
      <c r="A387" s="78"/>
      <c r="B387" s="80"/>
    </row>
    <row r="388" spans="1:2" x14ac:dyDescent="0.25">
      <c r="A388" s="78"/>
      <c r="B388" s="80"/>
    </row>
    <row r="389" spans="1:2" x14ac:dyDescent="0.25">
      <c r="A389" s="78"/>
      <c r="B389" s="80"/>
    </row>
    <row r="390" spans="1:2" x14ac:dyDescent="0.25">
      <c r="A390" s="78"/>
      <c r="B390" s="80"/>
    </row>
    <row r="391" spans="1:2" x14ac:dyDescent="0.25">
      <c r="A391" s="78"/>
      <c r="B391" s="80"/>
    </row>
    <row r="392" spans="1:2" x14ac:dyDescent="0.25">
      <c r="A392" s="78"/>
      <c r="B392" s="80"/>
    </row>
    <row r="393" spans="1:2" x14ac:dyDescent="0.25">
      <c r="A393" s="78"/>
      <c r="B393" s="80"/>
    </row>
    <row r="394" spans="1:2" x14ac:dyDescent="0.25">
      <c r="A394" s="78"/>
      <c r="B394" s="80"/>
    </row>
    <row r="395" spans="1:2" x14ac:dyDescent="0.25">
      <c r="A395" s="78"/>
      <c r="B395" s="80"/>
    </row>
    <row r="396" spans="1:2" x14ac:dyDescent="0.25">
      <c r="A396" s="78"/>
      <c r="B396" s="80"/>
    </row>
    <row r="397" spans="1:2" x14ac:dyDescent="0.25">
      <c r="A397" s="78"/>
      <c r="B397" s="80"/>
    </row>
    <row r="398" spans="1:2" x14ac:dyDescent="0.25">
      <c r="A398" s="78"/>
      <c r="B398" s="80"/>
    </row>
    <row r="399" spans="1:2" x14ac:dyDescent="0.25">
      <c r="A399" s="78"/>
      <c r="B399" s="80"/>
    </row>
    <row r="400" spans="1:2" x14ac:dyDescent="0.25">
      <c r="A400" s="78"/>
      <c r="B400" s="80"/>
    </row>
    <row r="401" spans="1:2" x14ac:dyDescent="0.25">
      <c r="A401" s="78"/>
      <c r="B401" s="80"/>
    </row>
    <row r="402" spans="1:2" x14ac:dyDescent="0.25">
      <c r="A402" s="78"/>
      <c r="B402" s="80"/>
    </row>
    <row r="403" spans="1:2" x14ac:dyDescent="0.25">
      <c r="A403" s="78"/>
      <c r="B403" s="80"/>
    </row>
    <row r="404" spans="1:2" x14ac:dyDescent="0.25">
      <c r="A404" s="78"/>
      <c r="B404" s="80"/>
    </row>
    <row r="405" spans="1:2" x14ac:dyDescent="0.25">
      <c r="A405" s="78"/>
      <c r="B405" s="80"/>
    </row>
    <row r="406" spans="1:2" x14ac:dyDescent="0.25">
      <c r="A406" s="78"/>
      <c r="B406" s="80"/>
    </row>
    <row r="407" spans="1:2" x14ac:dyDescent="0.25">
      <c r="A407" s="78"/>
      <c r="B407" s="80"/>
    </row>
    <row r="408" spans="1:2" x14ac:dyDescent="0.25">
      <c r="A408" s="78"/>
      <c r="B408" s="80"/>
    </row>
    <row r="409" spans="1:2" x14ac:dyDescent="0.25">
      <c r="A409" s="78"/>
      <c r="B409" s="80"/>
    </row>
    <row r="410" spans="1:2" x14ac:dyDescent="0.25">
      <c r="A410" s="78"/>
      <c r="B410" s="80"/>
    </row>
    <row r="411" spans="1:2" x14ac:dyDescent="0.25">
      <c r="A411" s="78"/>
      <c r="B411" s="80"/>
    </row>
    <row r="412" spans="1:2" x14ac:dyDescent="0.25">
      <c r="A412" s="78"/>
      <c r="B412" s="80"/>
    </row>
    <row r="413" spans="1:2" x14ac:dyDescent="0.25">
      <c r="A413" s="78"/>
      <c r="B413" s="80"/>
    </row>
    <row r="414" spans="1:2" x14ac:dyDescent="0.25">
      <c r="A414" s="78"/>
      <c r="B414" s="80"/>
    </row>
    <row r="415" spans="1:2" x14ac:dyDescent="0.25">
      <c r="A415" s="78"/>
      <c r="B415" s="80"/>
    </row>
    <row r="416" spans="1:2" x14ac:dyDescent="0.25">
      <c r="A416" s="78"/>
      <c r="B416" s="80"/>
    </row>
    <row r="417" spans="1:2" x14ac:dyDescent="0.25">
      <c r="A417" s="78"/>
      <c r="B417" s="80"/>
    </row>
    <row r="418" spans="1:2" x14ac:dyDescent="0.25">
      <c r="A418" s="78"/>
      <c r="B418" s="80"/>
    </row>
    <row r="419" spans="1:2" x14ac:dyDescent="0.25">
      <c r="A419" s="78"/>
      <c r="B419" s="80"/>
    </row>
    <row r="420" spans="1:2" x14ac:dyDescent="0.25">
      <c r="A420" s="78"/>
      <c r="B420" s="80"/>
    </row>
    <row r="421" spans="1:2" x14ac:dyDescent="0.25">
      <c r="A421" s="78"/>
      <c r="B421" s="80"/>
    </row>
    <row r="422" spans="1:2" x14ac:dyDescent="0.25">
      <c r="A422" s="78"/>
      <c r="B422" s="80"/>
    </row>
    <row r="423" spans="1:2" x14ac:dyDescent="0.25">
      <c r="A423" s="78"/>
      <c r="B423" s="80"/>
    </row>
    <row r="424" spans="1:2" x14ac:dyDescent="0.25">
      <c r="A424" s="78"/>
      <c r="B424" s="80"/>
    </row>
    <row r="425" spans="1:2" x14ac:dyDescent="0.25">
      <c r="A425" s="78"/>
      <c r="B425" s="80"/>
    </row>
    <row r="426" spans="1:2" x14ac:dyDescent="0.25">
      <c r="A426" s="78"/>
      <c r="B426" s="80"/>
    </row>
    <row r="427" spans="1:2" x14ac:dyDescent="0.25">
      <c r="A427" s="78"/>
      <c r="B427" s="80"/>
    </row>
    <row r="428" spans="1:2" x14ac:dyDescent="0.25">
      <c r="A428" s="78"/>
      <c r="B428" s="80"/>
    </row>
    <row r="429" spans="1:2" x14ac:dyDescent="0.25">
      <c r="A429" s="78"/>
      <c r="B429" s="80"/>
    </row>
    <row r="430" spans="1:2" x14ac:dyDescent="0.25">
      <c r="A430" s="78"/>
      <c r="B430" s="80"/>
    </row>
    <row r="431" spans="1:2" x14ac:dyDescent="0.25">
      <c r="A431" s="78"/>
      <c r="B431" s="80"/>
    </row>
    <row r="432" spans="1:2" x14ac:dyDescent="0.25">
      <c r="A432" s="78"/>
      <c r="B432" s="80"/>
    </row>
    <row r="433" spans="1:2" x14ac:dyDescent="0.25">
      <c r="A433" s="78"/>
      <c r="B433" s="80"/>
    </row>
    <row r="434" spans="1:2" x14ac:dyDescent="0.25">
      <c r="A434" s="78"/>
      <c r="B434" s="80"/>
    </row>
    <row r="435" spans="1:2" x14ac:dyDescent="0.25">
      <c r="A435" s="78"/>
      <c r="B435" s="80"/>
    </row>
    <row r="436" spans="1:2" x14ac:dyDescent="0.25">
      <c r="A436" s="78"/>
      <c r="B436" s="80"/>
    </row>
    <row r="437" spans="1:2" x14ac:dyDescent="0.25">
      <c r="A437" s="78"/>
      <c r="B437" s="80"/>
    </row>
    <row r="438" spans="1:2" x14ac:dyDescent="0.25">
      <c r="A438" s="78"/>
      <c r="B438" s="80"/>
    </row>
    <row r="439" spans="1:2" x14ac:dyDescent="0.25">
      <c r="A439" s="78"/>
      <c r="B439" s="80"/>
    </row>
    <row r="440" spans="1:2" x14ac:dyDescent="0.25">
      <c r="A440" s="78"/>
      <c r="B440" s="80"/>
    </row>
    <row r="441" spans="1:2" x14ac:dyDescent="0.25">
      <c r="A441" s="78"/>
      <c r="B441" s="80"/>
    </row>
    <row r="442" spans="1:2" x14ac:dyDescent="0.25">
      <c r="A442" s="78"/>
      <c r="B442" s="80"/>
    </row>
    <row r="443" spans="1:2" x14ac:dyDescent="0.25">
      <c r="A443" s="78"/>
      <c r="B443" s="80"/>
    </row>
    <row r="444" spans="1:2" x14ac:dyDescent="0.25">
      <c r="A444" s="78"/>
      <c r="B444" s="80"/>
    </row>
    <row r="445" spans="1:2" ht="15.75" x14ac:dyDescent="0.25">
      <c r="A445" s="81"/>
      <c r="B445" s="80"/>
    </row>
    <row r="446" spans="1:2" ht="15.75" x14ac:dyDescent="0.25">
      <c r="A446" s="81"/>
      <c r="B446" s="80"/>
    </row>
    <row r="447" spans="1:2" ht="15.75" x14ac:dyDescent="0.25">
      <c r="A447" s="81"/>
      <c r="B447" s="80"/>
    </row>
    <row r="448" spans="1:2" ht="15.75" x14ac:dyDescent="0.25">
      <c r="A448" s="81"/>
      <c r="B448" s="80"/>
    </row>
    <row r="449" spans="1:2" ht="15.75" x14ac:dyDescent="0.25">
      <c r="A449" s="81"/>
      <c r="B449" s="80"/>
    </row>
    <row r="450" spans="1:2" ht="15.75" x14ac:dyDescent="0.25">
      <c r="A450" s="81"/>
      <c r="B450" s="80"/>
    </row>
    <row r="451" spans="1:2" ht="15.75" x14ac:dyDescent="0.25">
      <c r="A451" s="81"/>
      <c r="B451" s="80"/>
    </row>
    <row r="452" spans="1:2" ht="15.75" x14ac:dyDescent="0.25">
      <c r="A452" s="81"/>
      <c r="B452" s="80"/>
    </row>
    <row r="453" spans="1:2" ht="15.75" x14ac:dyDescent="0.25">
      <c r="A453" s="81"/>
      <c r="B453" s="80"/>
    </row>
    <row r="454" spans="1:2" ht="15.75" x14ac:dyDescent="0.25">
      <c r="A454" s="81"/>
      <c r="B454" s="80"/>
    </row>
    <row r="455" spans="1:2" ht="15.75" x14ac:dyDescent="0.25">
      <c r="A455" s="81"/>
      <c r="B455" s="80"/>
    </row>
    <row r="456" spans="1:2" ht="15.75" x14ac:dyDescent="0.25">
      <c r="A456" s="81"/>
      <c r="B456" s="80"/>
    </row>
    <row r="457" spans="1:2" ht="15.75" x14ac:dyDescent="0.25">
      <c r="A457" s="81"/>
      <c r="B457" s="80"/>
    </row>
    <row r="458" spans="1:2" ht="15.75" x14ac:dyDescent="0.25">
      <c r="A458" s="81"/>
      <c r="B458" s="80"/>
    </row>
    <row r="459" spans="1:2" ht="15.75" x14ac:dyDescent="0.25">
      <c r="A459" s="81"/>
      <c r="B459" s="80"/>
    </row>
    <row r="460" spans="1:2" ht="15.75" x14ac:dyDescent="0.25">
      <c r="A460" s="81"/>
      <c r="B460" s="80"/>
    </row>
    <row r="461" spans="1:2" ht="15.75" x14ac:dyDescent="0.25">
      <c r="A461" s="81"/>
      <c r="B461" s="80"/>
    </row>
    <row r="462" spans="1:2" ht="15.75" x14ac:dyDescent="0.25">
      <c r="A462" s="81"/>
      <c r="B462" s="80"/>
    </row>
    <row r="463" spans="1:2" ht="15.75" x14ac:dyDescent="0.25">
      <c r="A463" s="81"/>
      <c r="B463" s="80"/>
    </row>
    <row r="464" spans="1:2" ht="15.75" x14ac:dyDescent="0.25">
      <c r="A464" s="81"/>
      <c r="B464" s="80"/>
    </row>
    <row r="465" spans="1:2" ht="15.75" x14ac:dyDescent="0.25">
      <c r="A465" s="81"/>
      <c r="B465" s="80"/>
    </row>
    <row r="466" spans="1:2" ht="15.75" x14ac:dyDescent="0.25">
      <c r="A466" s="81"/>
      <c r="B466" s="80"/>
    </row>
    <row r="467" spans="1:2" ht="15.75" x14ac:dyDescent="0.25">
      <c r="A467" s="81"/>
      <c r="B467" s="80"/>
    </row>
    <row r="468" spans="1:2" ht="15.75" x14ac:dyDescent="0.25">
      <c r="A468" s="81"/>
      <c r="B468" s="80"/>
    </row>
    <row r="469" spans="1:2" ht="15.75" x14ac:dyDescent="0.25">
      <c r="A469" s="81"/>
      <c r="B469" s="80"/>
    </row>
    <row r="470" spans="1:2" ht="15.75" x14ac:dyDescent="0.25">
      <c r="A470" s="81"/>
      <c r="B470" s="80"/>
    </row>
    <row r="471" spans="1:2" ht="15.75" x14ac:dyDescent="0.25">
      <c r="A471" s="81"/>
      <c r="B471" s="80"/>
    </row>
    <row r="472" spans="1:2" ht="15.75" x14ac:dyDescent="0.25">
      <c r="A472" s="81"/>
      <c r="B472" s="80"/>
    </row>
    <row r="473" spans="1:2" ht="15.75" x14ac:dyDescent="0.25">
      <c r="A473" s="81"/>
      <c r="B473" s="80"/>
    </row>
    <row r="474" spans="1:2" ht="15.75" x14ac:dyDescent="0.25">
      <c r="A474" s="81"/>
      <c r="B474" s="80"/>
    </row>
    <row r="475" spans="1:2" ht="15.75" x14ac:dyDescent="0.25">
      <c r="A475" s="81"/>
      <c r="B475" s="80"/>
    </row>
    <row r="476" spans="1:2" ht="15.75" x14ac:dyDescent="0.25">
      <c r="A476" s="81"/>
      <c r="B476" s="80"/>
    </row>
    <row r="477" spans="1:2" ht="15.75" x14ac:dyDescent="0.25">
      <c r="A477" s="81"/>
      <c r="B477" s="80"/>
    </row>
    <row r="478" spans="1:2" ht="15.75" x14ac:dyDescent="0.25">
      <c r="A478" s="81"/>
      <c r="B478" s="80"/>
    </row>
    <row r="479" spans="1:2" ht="15.75" x14ac:dyDescent="0.25">
      <c r="A479" s="81"/>
      <c r="B479" s="80"/>
    </row>
    <row r="480" spans="1:2" ht="15.75" x14ac:dyDescent="0.25">
      <c r="A480" s="81"/>
      <c r="B480" s="80"/>
    </row>
    <row r="481" spans="1:2" ht="15.75" x14ac:dyDescent="0.25">
      <c r="A481" s="81"/>
      <c r="B481" s="80"/>
    </row>
    <row r="482" spans="1:2" ht="15.75" x14ac:dyDescent="0.25">
      <c r="A482" s="81"/>
      <c r="B482" s="80"/>
    </row>
    <row r="483" spans="1:2" ht="15.75" x14ac:dyDescent="0.25">
      <c r="A483" s="81"/>
      <c r="B483" s="80"/>
    </row>
    <row r="484" spans="1:2" ht="15.75" x14ac:dyDescent="0.25">
      <c r="A484" s="81"/>
      <c r="B484" s="80"/>
    </row>
    <row r="485" spans="1:2" ht="15.75" x14ac:dyDescent="0.25">
      <c r="A485" s="81"/>
      <c r="B485" s="80"/>
    </row>
    <row r="486" spans="1:2" ht="15.75" x14ac:dyDescent="0.25">
      <c r="A486" s="81"/>
      <c r="B486" s="80"/>
    </row>
    <row r="487" spans="1:2" ht="15.75" x14ac:dyDescent="0.25">
      <c r="A487" s="81"/>
      <c r="B487" s="80"/>
    </row>
    <row r="488" spans="1:2" ht="15.75" x14ac:dyDescent="0.25">
      <c r="A488" s="81"/>
      <c r="B488" s="80"/>
    </row>
    <row r="489" spans="1:2" ht="15.75" x14ac:dyDescent="0.25">
      <c r="A489" s="81"/>
      <c r="B489" s="80"/>
    </row>
    <row r="490" spans="1:2" ht="15.75" x14ac:dyDescent="0.25">
      <c r="A490" s="81"/>
      <c r="B490" s="80"/>
    </row>
    <row r="491" spans="1:2" ht="15.75" x14ac:dyDescent="0.25">
      <c r="A491" s="81"/>
      <c r="B491" s="80"/>
    </row>
    <row r="492" spans="1:2" ht="15.75" x14ac:dyDescent="0.25">
      <c r="A492" s="81"/>
      <c r="B492" s="80"/>
    </row>
    <row r="493" spans="1:2" ht="15.75" x14ac:dyDescent="0.25">
      <c r="A493" s="81"/>
      <c r="B493" s="80"/>
    </row>
    <row r="494" spans="1:2" ht="15.75" x14ac:dyDescent="0.25">
      <c r="A494" s="81"/>
      <c r="B494" s="80"/>
    </row>
    <row r="495" spans="1:2" ht="15.75" x14ac:dyDescent="0.25">
      <c r="A495" s="81"/>
      <c r="B495" s="80"/>
    </row>
    <row r="496" spans="1:2" ht="15.75" x14ac:dyDescent="0.25">
      <c r="A496" s="81"/>
      <c r="B496" s="80"/>
    </row>
    <row r="497" spans="1:2" ht="15.75" x14ac:dyDescent="0.25">
      <c r="A497" s="81"/>
      <c r="B497" s="80"/>
    </row>
    <row r="498" spans="1:2" ht="15.75" x14ac:dyDescent="0.25">
      <c r="A498" s="81"/>
      <c r="B498" s="80"/>
    </row>
    <row r="499" spans="1:2" ht="15.75" x14ac:dyDescent="0.25">
      <c r="A499" s="81"/>
      <c r="B499" s="80"/>
    </row>
    <row r="500" spans="1:2" ht="15.75" x14ac:dyDescent="0.25">
      <c r="A500" s="81"/>
      <c r="B500" s="80"/>
    </row>
    <row r="501" spans="1:2" ht="15.75" x14ac:dyDescent="0.25">
      <c r="A501" s="81"/>
      <c r="B501" s="80"/>
    </row>
    <row r="502" spans="1:2" ht="15.75" x14ac:dyDescent="0.25">
      <c r="A502" s="81"/>
      <c r="B502" s="80"/>
    </row>
    <row r="503" spans="1:2" ht="15.75" x14ac:dyDescent="0.25">
      <c r="A503" s="81"/>
      <c r="B503" s="80"/>
    </row>
    <row r="504" spans="1:2" ht="15.75" x14ac:dyDescent="0.25">
      <c r="A504" s="81"/>
      <c r="B504" s="80"/>
    </row>
    <row r="505" spans="1:2" ht="15.75" x14ac:dyDescent="0.25">
      <c r="A505" s="81"/>
      <c r="B505" s="80"/>
    </row>
    <row r="506" spans="1:2" ht="15.75" x14ac:dyDescent="0.25">
      <c r="A506" s="81"/>
      <c r="B506" s="80"/>
    </row>
    <row r="507" spans="1:2" ht="15.75" x14ac:dyDescent="0.25">
      <c r="A507" s="81"/>
      <c r="B507" s="80"/>
    </row>
    <row r="508" spans="1:2" ht="15.75" x14ac:dyDescent="0.25">
      <c r="A508" s="81"/>
      <c r="B508" s="80"/>
    </row>
    <row r="509" spans="1:2" ht="15.75" x14ac:dyDescent="0.25">
      <c r="A509" s="81"/>
      <c r="B509" s="80"/>
    </row>
    <row r="510" spans="1:2" ht="15.75" x14ac:dyDescent="0.25">
      <c r="A510" s="81"/>
      <c r="B510" s="80"/>
    </row>
    <row r="511" spans="1:2" ht="15.75" x14ac:dyDescent="0.25">
      <c r="A511" s="81"/>
      <c r="B511" s="80"/>
    </row>
    <row r="512" spans="1:2" ht="15.75" x14ac:dyDescent="0.25">
      <c r="A512" s="81"/>
      <c r="B512" s="80"/>
    </row>
    <row r="513" spans="1:2" ht="15.75" x14ac:dyDescent="0.25">
      <c r="A513" s="81"/>
      <c r="B513" s="80"/>
    </row>
    <row r="514" spans="1:2" ht="15.75" x14ac:dyDescent="0.25">
      <c r="A514" s="81"/>
      <c r="B514" s="80"/>
    </row>
    <row r="515" spans="1:2" ht="15.75" x14ac:dyDescent="0.25">
      <c r="A515" s="81"/>
      <c r="B515" s="80"/>
    </row>
    <row r="516" spans="1:2" ht="15.75" x14ac:dyDescent="0.25">
      <c r="A516" s="81"/>
      <c r="B516" s="80"/>
    </row>
    <row r="517" spans="1:2" ht="15.75" x14ac:dyDescent="0.25">
      <c r="A517" s="81"/>
      <c r="B517" s="80"/>
    </row>
    <row r="518" spans="1:2" ht="15.75" x14ac:dyDescent="0.25">
      <c r="A518" s="81"/>
      <c r="B518" s="80"/>
    </row>
    <row r="519" spans="1:2" ht="15.75" x14ac:dyDescent="0.25">
      <c r="A519" s="81"/>
      <c r="B519" s="80"/>
    </row>
    <row r="520" spans="1:2" ht="15.75" x14ac:dyDescent="0.25">
      <c r="A520" s="81"/>
      <c r="B520" s="80"/>
    </row>
    <row r="521" spans="1:2" ht="15.75" x14ac:dyDescent="0.25">
      <c r="A521" s="81"/>
      <c r="B521" s="80"/>
    </row>
    <row r="522" spans="1:2" ht="15.75" x14ac:dyDescent="0.25">
      <c r="A522" s="81"/>
      <c r="B522" s="80"/>
    </row>
    <row r="523" spans="1:2" ht="15.75" x14ac:dyDescent="0.25">
      <c r="A523" s="81"/>
      <c r="B523" s="80"/>
    </row>
    <row r="524" spans="1:2" ht="15.75" x14ac:dyDescent="0.25">
      <c r="A524" s="81"/>
      <c r="B524" s="80"/>
    </row>
    <row r="525" spans="1:2" ht="15.75" x14ac:dyDescent="0.25">
      <c r="A525" s="81"/>
      <c r="B525" s="80"/>
    </row>
    <row r="526" spans="1:2" ht="15.75" x14ac:dyDescent="0.25">
      <c r="A526" s="81"/>
      <c r="B526" s="80"/>
    </row>
    <row r="527" spans="1:2" ht="15.75" x14ac:dyDescent="0.25">
      <c r="A527" s="81"/>
      <c r="B527" s="80"/>
    </row>
    <row r="528" spans="1:2" ht="15.75" x14ac:dyDescent="0.25">
      <c r="A528" s="81"/>
      <c r="B528" s="80"/>
    </row>
    <row r="529" spans="1:2" ht="15.75" x14ac:dyDescent="0.25">
      <c r="A529" s="81"/>
      <c r="B529" s="80"/>
    </row>
    <row r="530" spans="1:2" ht="15.75" x14ac:dyDescent="0.25">
      <c r="A530" s="81"/>
      <c r="B530" s="80"/>
    </row>
    <row r="531" spans="1:2" ht="15.75" x14ac:dyDescent="0.25">
      <c r="A531" s="81"/>
      <c r="B531" s="80"/>
    </row>
    <row r="532" spans="1:2" ht="15.75" x14ac:dyDescent="0.25">
      <c r="A532" s="81"/>
      <c r="B532" s="80"/>
    </row>
    <row r="533" spans="1:2" ht="15.75" x14ac:dyDescent="0.25">
      <c r="A533" s="81"/>
      <c r="B533" s="80"/>
    </row>
    <row r="534" spans="1:2" ht="15.75" x14ac:dyDescent="0.25">
      <c r="A534" s="81"/>
      <c r="B534" s="80"/>
    </row>
    <row r="535" spans="1:2" ht="15.75" x14ac:dyDescent="0.25">
      <c r="A535" s="81"/>
      <c r="B535" s="80"/>
    </row>
    <row r="536" spans="1:2" ht="15.75" x14ac:dyDescent="0.25">
      <c r="A536" s="81"/>
      <c r="B536" s="80"/>
    </row>
    <row r="537" spans="1:2" ht="15.75" x14ac:dyDescent="0.25">
      <c r="A537" s="81"/>
      <c r="B537" s="80"/>
    </row>
    <row r="538" spans="1:2" ht="15.75" x14ac:dyDescent="0.25">
      <c r="A538" s="81"/>
      <c r="B538" s="80"/>
    </row>
    <row r="539" spans="1:2" ht="15.75" x14ac:dyDescent="0.25">
      <c r="A539" s="81"/>
      <c r="B539" s="80"/>
    </row>
    <row r="540" spans="1:2" ht="15.75" x14ac:dyDescent="0.25">
      <c r="A540" s="81"/>
      <c r="B540" s="80"/>
    </row>
    <row r="541" spans="1:2" ht="15.75" x14ac:dyDescent="0.25">
      <c r="A541" s="81"/>
      <c r="B541" s="80"/>
    </row>
    <row r="542" spans="1:2" ht="15.75" x14ac:dyDescent="0.25">
      <c r="A542" s="81"/>
      <c r="B542" s="80"/>
    </row>
    <row r="543" spans="1:2" ht="15.75" x14ac:dyDescent="0.25">
      <c r="A543" s="81"/>
      <c r="B543" s="80"/>
    </row>
    <row r="544" spans="1:2" ht="15.75" x14ac:dyDescent="0.25">
      <c r="A544" s="81"/>
      <c r="B544" s="80"/>
    </row>
    <row r="545" spans="1:2" ht="15.75" x14ac:dyDescent="0.25">
      <c r="A545" s="81"/>
      <c r="B545" s="80"/>
    </row>
    <row r="546" spans="1:2" ht="15.75" x14ac:dyDescent="0.25">
      <c r="A546" s="81"/>
      <c r="B546" s="80"/>
    </row>
    <row r="547" spans="1:2" ht="15.75" x14ac:dyDescent="0.25">
      <c r="A547" s="81"/>
      <c r="B547" s="80"/>
    </row>
    <row r="548" spans="1:2" ht="15.75" x14ac:dyDescent="0.25">
      <c r="A548" s="81"/>
      <c r="B548" s="80"/>
    </row>
    <row r="549" spans="1:2" ht="15.75" x14ac:dyDescent="0.25">
      <c r="A549" s="81"/>
      <c r="B549" s="80"/>
    </row>
    <row r="550" spans="1:2" ht="15.75" x14ac:dyDescent="0.25">
      <c r="A550" s="81"/>
      <c r="B550" s="80"/>
    </row>
    <row r="551" spans="1:2" ht="15.75" x14ac:dyDescent="0.25">
      <c r="A551" s="81"/>
      <c r="B551" s="80"/>
    </row>
    <row r="552" spans="1:2" ht="15.75" x14ac:dyDescent="0.25">
      <c r="A552" s="81"/>
      <c r="B552" s="80"/>
    </row>
    <row r="553" spans="1:2" ht="15.75" x14ac:dyDescent="0.25">
      <c r="A553" s="81"/>
      <c r="B553" s="80"/>
    </row>
    <row r="554" spans="1:2" ht="15.75" x14ac:dyDescent="0.25">
      <c r="A554" s="81"/>
      <c r="B554" s="80"/>
    </row>
    <row r="555" spans="1:2" ht="15.75" x14ac:dyDescent="0.25">
      <c r="A555" s="81"/>
      <c r="B555" s="80"/>
    </row>
    <row r="556" spans="1:2" ht="15.75" x14ac:dyDescent="0.25">
      <c r="A556" s="81"/>
      <c r="B556" s="80"/>
    </row>
    <row r="557" spans="1:2" ht="15.75" x14ac:dyDescent="0.25">
      <c r="A557" s="81"/>
      <c r="B557" s="80"/>
    </row>
    <row r="558" spans="1:2" ht="15.75" x14ac:dyDescent="0.25">
      <c r="A558" s="81"/>
      <c r="B558" s="80"/>
    </row>
    <row r="559" spans="1:2" ht="15.75" x14ac:dyDescent="0.25">
      <c r="A559" s="81"/>
      <c r="B559" s="80"/>
    </row>
    <row r="560" spans="1:2" ht="15.75" x14ac:dyDescent="0.25">
      <c r="A560" s="81"/>
      <c r="B560" s="80"/>
    </row>
    <row r="561" spans="1:2" ht="15.75" x14ac:dyDescent="0.25">
      <c r="A561" s="81"/>
      <c r="B561" s="80"/>
    </row>
    <row r="562" spans="1:2" ht="15.75" x14ac:dyDescent="0.25">
      <c r="A562" s="81"/>
      <c r="B562" s="80"/>
    </row>
    <row r="563" spans="1:2" ht="15.75" x14ac:dyDescent="0.25">
      <c r="A563" s="81"/>
      <c r="B563" s="80"/>
    </row>
    <row r="564" spans="1:2" ht="15.75" x14ac:dyDescent="0.25">
      <c r="A564" s="81"/>
      <c r="B564" s="80"/>
    </row>
    <row r="565" spans="1:2" ht="15.75" x14ac:dyDescent="0.25">
      <c r="A565" s="81"/>
      <c r="B565" s="80"/>
    </row>
    <row r="566" spans="1:2" ht="15.75" x14ac:dyDescent="0.25">
      <c r="A566" s="81"/>
      <c r="B566" s="80"/>
    </row>
    <row r="567" spans="1:2" ht="15.75" x14ac:dyDescent="0.25">
      <c r="A567" s="81"/>
      <c r="B567" s="80"/>
    </row>
    <row r="568" spans="1:2" ht="15.75" x14ac:dyDescent="0.25">
      <c r="A568" s="81"/>
      <c r="B568" s="80"/>
    </row>
    <row r="569" spans="1:2" ht="15.75" x14ac:dyDescent="0.25">
      <c r="A569" s="81"/>
      <c r="B569" s="80"/>
    </row>
    <row r="570" spans="1:2" ht="15.75" x14ac:dyDescent="0.25">
      <c r="A570" s="81"/>
      <c r="B570" s="80"/>
    </row>
    <row r="571" spans="1:2" ht="15.75" x14ac:dyDescent="0.25">
      <c r="A571" s="81"/>
      <c r="B571" s="80"/>
    </row>
    <row r="572" spans="1:2" ht="15.75" x14ac:dyDescent="0.25">
      <c r="A572" s="81"/>
      <c r="B572" s="80"/>
    </row>
    <row r="573" spans="1:2" ht="15.75" x14ac:dyDescent="0.25">
      <c r="A573" s="81"/>
      <c r="B573" s="80"/>
    </row>
    <row r="574" spans="1:2" ht="15.75" x14ac:dyDescent="0.25">
      <c r="A574" s="81"/>
      <c r="B574" s="80"/>
    </row>
    <row r="575" spans="1:2" ht="15.75" x14ac:dyDescent="0.25">
      <c r="A575" s="81"/>
      <c r="B575" s="80"/>
    </row>
    <row r="576" spans="1:2" ht="15.75" x14ac:dyDescent="0.25">
      <c r="A576" s="81"/>
      <c r="B576" s="80"/>
    </row>
    <row r="577" spans="1:2" ht="15.75" x14ac:dyDescent="0.25">
      <c r="A577" s="81"/>
      <c r="B577" s="80"/>
    </row>
    <row r="578" spans="1:2" ht="15.75" x14ac:dyDescent="0.25">
      <c r="A578" s="81"/>
      <c r="B578" s="80"/>
    </row>
    <row r="579" spans="1:2" ht="15.75" x14ac:dyDescent="0.25">
      <c r="A579" s="81"/>
      <c r="B579" s="80"/>
    </row>
    <row r="580" spans="1:2" ht="15.75" x14ac:dyDescent="0.25">
      <c r="A580" s="81"/>
      <c r="B580" s="80"/>
    </row>
    <row r="581" spans="1:2" ht="15.75" x14ac:dyDescent="0.25">
      <c r="A581" s="81"/>
      <c r="B581" s="80"/>
    </row>
    <row r="582" spans="1:2" ht="15.75" x14ac:dyDescent="0.25">
      <c r="A582" s="81"/>
      <c r="B582" s="80"/>
    </row>
    <row r="583" spans="1:2" ht="15.75" x14ac:dyDescent="0.25">
      <c r="A583" s="81"/>
      <c r="B583" s="80"/>
    </row>
    <row r="584" spans="1:2" ht="15.75" x14ac:dyDescent="0.25">
      <c r="A584" s="81"/>
      <c r="B584" s="80"/>
    </row>
    <row r="585" spans="1:2" ht="15.75" x14ac:dyDescent="0.25">
      <c r="A585" s="81"/>
      <c r="B585" s="80"/>
    </row>
    <row r="586" spans="1:2" ht="15.75" x14ac:dyDescent="0.25">
      <c r="A586" s="81"/>
      <c r="B586" s="80"/>
    </row>
    <row r="587" spans="1:2" ht="15.75" x14ac:dyDescent="0.25">
      <c r="A587" s="81"/>
      <c r="B587" s="80"/>
    </row>
    <row r="588" spans="1:2" ht="15.75" x14ac:dyDescent="0.25">
      <c r="A588" s="81"/>
      <c r="B588" s="80"/>
    </row>
    <row r="589" spans="1:2" ht="15.75" x14ac:dyDescent="0.25">
      <c r="A589" s="81"/>
      <c r="B589" s="80"/>
    </row>
    <row r="590" spans="1:2" ht="15.75" x14ac:dyDescent="0.25">
      <c r="A590" s="81"/>
      <c r="B590" s="80"/>
    </row>
    <row r="591" spans="1:2" ht="15.75" x14ac:dyDescent="0.25">
      <c r="A591" s="81"/>
      <c r="B591" s="80"/>
    </row>
    <row r="592" spans="1:2" ht="15.75" x14ac:dyDescent="0.25">
      <c r="A592" s="81"/>
      <c r="B592" s="80"/>
    </row>
    <row r="593" spans="1:2" ht="15.75" x14ac:dyDescent="0.25">
      <c r="A593" s="81"/>
      <c r="B593" s="80"/>
    </row>
    <row r="594" spans="1:2" ht="15.75" x14ac:dyDescent="0.25">
      <c r="A594" s="81"/>
      <c r="B594" s="80"/>
    </row>
    <row r="595" spans="1:2" ht="15.75" x14ac:dyDescent="0.25">
      <c r="A595" s="81"/>
      <c r="B595" s="80"/>
    </row>
    <row r="596" spans="1:2" ht="15.75" x14ac:dyDescent="0.25">
      <c r="A596" s="81"/>
      <c r="B596" s="80"/>
    </row>
    <row r="597" spans="1:2" ht="15.75" x14ac:dyDescent="0.25">
      <c r="A597" s="81"/>
      <c r="B597" s="80"/>
    </row>
    <row r="598" spans="1:2" ht="15.75" x14ac:dyDescent="0.25">
      <c r="A598" s="81"/>
      <c r="B598" s="80"/>
    </row>
    <row r="599" spans="1:2" ht="15.75" x14ac:dyDescent="0.25">
      <c r="A599" s="81"/>
      <c r="B599" s="80"/>
    </row>
    <row r="600" spans="1:2" ht="15.75" x14ac:dyDescent="0.25">
      <c r="A600" s="81"/>
      <c r="B600" s="80"/>
    </row>
    <row r="601" spans="1:2" ht="15.75" x14ac:dyDescent="0.25">
      <c r="A601" s="81"/>
      <c r="B601" s="80"/>
    </row>
    <row r="602" spans="1:2" ht="15.75" x14ac:dyDescent="0.25">
      <c r="A602" s="81"/>
      <c r="B602" s="80"/>
    </row>
    <row r="603" spans="1:2" ht="15.75" x14ac:dyDescent="0.25">
      <c r="A603" s="81"/>
      <c r="B603" s="80"/>
    </row>
    <row r="604" spans="1:2" ht="15.75" x14ac:dyDescent="0.25">
      <c r="A604" s="81"/>
      <c r="B604" s="80"/>
    </row>
    <row r="605" spans="1:2" ht="15.75" x14ac:dyDescent="0.25">
      <c r="A605" s="81"/>
      <c r="B605" s="80"/>
    </row>
    <row r="606" spans="1:2" ht="15.75" x14ac:dyDescent="0.25">
      <c r="A606" s="81"/>
      <c r="B606" s="80"/>
    </row>
    <row r="607" spans="1:2" ht="15.75" x14ac:dyDescent="0.25">
      <c r="A607" s="81"/>
      <c r="B607" s="80"/>
    </row>
    <row r="608" spans="1:2" ht="15.75" x14ac:dyDescent="0.25">
      <c r="A608" s="81"/>
      <c r="B608" s="80"/>
    </row>
    <row r="609" spans="1:2" ht="15.75" x14ac:dyDescent="0.25">
      <c r="A609" s="81"/>
      <c r="B609" s="80"/>
    </row>
    <row r="610" spans="1:2" ht="15.75" x14ac:dyDescent="0.25">
      <c r="A610" s="81"/>
      <c r="B610" s="80"/>
    </row>
    <row r="611" spans="1:2" ht="15.75" x14ac:dyDescent="0.25">
      <c r="A611" s="81"/>
      <c r="B611" s="80"/>
    </row>
    <row r="612" spans="1:2" ht="15.75" x14ac:dyDescent="0.25">
      <c r="A612" s="81"/>
      <c r="B612" s="80"/>
    </row>
    <row r="613" spans="1:2" ht="15.75" x14ac:dyDescent="0.25">
      <c r="A613" s="81"/>
      <c r="B613" s="80"/>
    </row>
    <row r="614" spans="1:2" ht="15.75" x14ac:dyDescent="0.25">
      <c r="A614" s="81"/>
      <c r="B614" s="80"/>
    </row>
    <row r="615" spans="1:2" ht="15.75" x14ac:dyDescent="0.25">
      <c r="A615" s="81"/>
      <c r="B615" s="80"/>
    </row>
    <row r="616" spans="1:2" ht="15.75" x14ac:dyDescent="0.25">
      <c r="A616" s="81"/>
      <c r="B616" s="80"/>
    </row>
    <row r="617" spans="1:2" ht="15.75" x14ac:dyDescent="0.25">
      <c r="A617" s="81"/>
      <c r="B617" s="80"/>
    </row>
    <row r="618" spans="1:2" ht="15.75" x14ac:dyDescent="0.25">
      <c r="A618" s="81"/>
      <c r="B618" s="80"/>
    </row>
    <row r="619" spans="1:2" ht="15.75" x14ac:dyDescent="0.25">
      <c r="A619" s="81"/>
      <c r="B619" s="80"/>
    </row>
    <row r="620" spans="1:2" ht="15.75" x14ac:dyDescent="0.25">
      <c r="A620" s="81"/>
      <c r="B620" s="80"/>
    </row>
    <row r="621" spans="1:2" ht="15.75" x14ac:dyDescent="0.25">
      <c r="A621" s="81"/>
      <c r="B621" s="80"/>
    </row>
    <row r="622" spans="1:2" ht="15.75" x14ac:dyDescent="0.25">
      <c r="A622" s="81"/>
      <c r="B622" s="80"/>
    </row>
    <row r="623" spans="1:2" ht="15.75" x14ac:dyDescent="0.25">
      <c r="A623" s="81"/>
      <c r="B623" s="80"/>
    </row>
    <row r="624" spans="1:2" ht="15.75" x14ac:dyDescent="0.25">
      <c r="A624" s="81"/>
      <c r="B624" s="80"/>
    </row>
    <row r="625" spans="1:2" ht="15.75" x14ac:dyDescent="0.25">
      <c r="A625" s="81"/>
      <c r="B625" s="80"/>
    </row>
    <row r="626" spans="1:2" ht="15.75" x14ac:dyDescent="0.25">
      <c r="A626" s="81"/>
      <c r="B626" s="80"/>
    </row>
    <row r="627" spans="1:2" ht="15.75" x14ac:dyDescent="0.25">
      <c r="A627" s="81"/>
      <c r="B627" s="80"/>
    </row>
    <row r="628" spans="1:2" ht="15.75" x14ac:dyDescent="0.25">
      <c r="A628" s="81"/>
      <c r="B628" s="80"/>
    </row>
    <row r="629" spans="1:2" ht="15.75" x14ac:dyDescent="0.25">
      <c r="A629" s="81"/>
      <c r="B629" s="80"/>
    </row>
    <row r="630" spans="1:2" ht="15.75" x14ac:dyDescent="0.25">
      <c r="A630" s="81"/>
      <c r="B630" s="80"/>
    </row>
    <row r="631" spans="1:2" ht="15.75" x14ac:dyDescent="0.25">
      <c r="A631" s="81"/>
      <c r="B631" s="80"/>
    </row>
    <row r="632" spans="1:2" ht="15.75" x14ac:dyDescent="0.25">
      <c r="A632" s="81"/>
      <c r="B632" s="80"/>
    </row>
    <row r="633" spans="1:2" ht="15.75" x14ac:dyDescent="0.25">
      <c r="A633" s="81"/>
      <c r="B633" s="80"/>
    </row>
    <row r="634" spans="1:2" ht="15.75" x14ac:dyDescent="0.25">
      <c r="A634" s="81"/>
      <c r="B634" s="80"/>
    </row>
    <row r="635" spans="1:2" ht="15.75" x14ac:dyDescent="0.25">
      <c r="A635" s="81"/>
      <c r="B635" s="80"/>
    </row>
    <row r="636" spans="1:2" ht="15.75" x14ac:dyDescent="0.25">
      <c r="A636" s="81"/>
      <c r="B636" s="80"/>
    </row>
    <row r="637" spans="1:2" ht="15.75" x14ac:dyDescent="0.25">
      <c r="A637" s="81"/>
      <c r="B637" s="80"/>
    </row>
    <row r="638" spans="1:2" ht="15.75" x14ac:dyDescent="0.25">
      <c r="A638" s="81"/>
      <c r="B638" s="80"/>
    </row>
    <row r="639" spans="1:2" ht="15.75" x14ac:dyDescent="0.25">
      <c r="A639" s="81"/>
      <c r="B639" s="80"/>
    </row>
    <row r="640" spans="1:2" ht="15.75" x14ac:dyDescent="0.25">
      <c r="A640" s="81"/>
      <c r="B640" s="80"/>
    </row>
    <row r="641" spans="1:2" ht="15.75" x14ac:dyDescent="0.25">
      <c r="A641" s="81"/>
      <c r="B641" s="80"/>
    </row>
    <row r="642" spans="1:2" ht="15.75" x14ac:dyDescent="0.25">
      <c r="A642" s="81"/>
      <c r="B642" s="80"/>
    </row>
    <row r="643" spans="1:2" ht="15.75" x14ac:dyDescent="0.25">
      <c r="A643" s="81"/>
      <c r="B643" s="80"/>
    </row>
    <row r="644" spans="1:2" ht="15.75" x14ac:dyDescent="0.25">
      <c r="A644" s="81"/>
      <c r="B644" s="80"/>
    </row>
    <row r="645" spans="1:2" ht="15.75" x14ac:dyDescent="0.25">
      <c r="A645" s="81"/>
      <c r="B645" s="80"/>
    </row>
    <row r="646" spans="1:2" ht="15.75" x14ac:dyDescent="0.25">
      <c r="A646" s="81"/>
      <c r="B646" s="80"/>
    </row>
    <row r="647" spans="1:2" ht="15.75" x14ac:dyDescent="0.25">
      <c r="A647" s="81"/>
      <c r="B647" s="80"/>
    </row>
    <row r="648" spans="1:2" ht="15.75" x14ac:dyDescent="0.25">
      <c r="A648" s="81"/>
      <c r="B648" s="80"/>
    </row>
    <row r="649" spans="1:2" ht="15.75" x14ac:dyDescent="0.25">
      <c r="A649" s="81"/>
      <c r="B649" s="80"/>
    </row>
    <row r="650" spans="1:2" ht="15.75" x14ac:dyDescent="0.25">
      <c r="A650" s="81"/>
      <c r="B650" s="80"/>
    </row>
    <row r="651" spans="1:2" ht="15.75" x14ac:dyDescent="0.25">
      <c r="A651" s="81"/>
      <c r="B651" s="80"/>
    </row>
    <row r="652" spans="1:2" ht="15.75" x14ac:dyDescent="0.25">
      <c r="A652" s="81"/>
      <c r="B652" s="80"/>
    </row>
    <row r="653" spans="1:2" ht="15.75" x14ac:dyDescent="0.25">
      <c r="A653" s="81"/>
      <c r="B653" s="80"/>
    </row>
    <row r="654" spans="1:2" ht="15.75" x14ac:dyDescent="0.25">
      <c r="A654" s="81"/>
      <c r="B654" s="80"/>
    </row>
    <row r="655" spans="1:2" ht="15.75" x14ac:dyDescent="0.25">
      <c r="A655" s="81"/>
      <c r="B655" s="82"/>
    </row>
    <row r="656" spans="1:2" ht="15.75" x14ac:dyDescent="0.25">
      <c r="A656" s="81"/>
      <c r="B656" s="82"/>
    </row>
    <row r="657" spans="1:2" ht="15.75" x14ac:dyDescent="0.25">
      <c r="A657" s="81"/>
      <c r="B657" s="82"/>
    </row>
    <row r="658" spans="1:2" ht="15.75" x14ac:dyDescent="0.25">
      <c r="A658" s="81"/>
      <c r="B658" s="82"/>
    </row>
    <row r="659" spans="1:2" ht="15.75" x14ac:dyDescent="0.25">
      <c r="A659" s="81"/>
      <c r="B659" s="82"/>
    </row>
    <row r="660" spans="1:2" ht="15.75" x14ac:dyDescent="0.25">
      <c r="A660" s="81"/>
      <c r="B660" s="82"/>
    </row>
    <row r="661" spans="1:2" ht="15.75" x14ac:dyDescent="0.25">
      <c r="A661" s="81"/>
      <c r="B661" s="82"/>
    </row>
    <row r="662" spans="1:2" ht="15.75" x14ac:dyDescent="0.25">
      <c r="A662" s="81"/>
      <c r="B662" s="82"/>
    </row>
    <row r="663" spans="1:2" ht="15.75" x14ac:dyDescent="0.25">
      <c r="A663" s="81"/>
      <c r="B663" s="82"/>
    </row>
    <row r="664" spans="1:2" ht="15.75" x14ac:dyDescent="0.25">
      <c r="A664" s="81"/>
      <c r="B664" s="82"/>
    </row>
    <row r="665" spans="1:2" ht="15.75" x14ac:dyDescent="0.25">
      <c r="A665" s="81"/>
      <c r="B665" s="82"/>
    </row>
    <row r="666" spans="1:2" ht="15.75" x14ac:dyDescent="0.25">
      <c r="A666" s="81"/>
      <c r="B666" s="82"/>
    </row>
    <row r="667" spans="1:2" ht="15.75" x14ac:dyDescent="0.25">
      <c r="A667" s="81"/>
      <c r="B667" s="82"/>
    </row>
    <row r="668" spans="1:2" ht="15.75" x14ac:dyDescent="0.25">
      <c r="A668" s="81"/>
      <c r="B668" s="82"/>
    </row>
    <row r="669" spans="1:2" ht="15.75" x14ac:dyDescent="0.25">
      <c r="A669" s="81"/>
      <c r="B669" s="82"/>
    </row>
    <row r="670" spans="1:2" ht="15.75" x14ac:dyDescent="0.25">
      <c r="A670" s="81"/>
      <c r="B670" s="82"/>
    </row>
    <row r="671" spans="1:2" ht="15.75" x14ac:dyDescent="0.25">
      <c r="A671" s="81"/>
      <c r="B671" s="82"/>
    </row>
    <row r="672" spans="1:2" ht="15.75" x14ac:dyDescent="0.25">
      <c r="A672" s="81"/>
      <c r="B672" s="82"/>
    </row>
    <row r="673" spans="1:2" ht="15.75" x14ac:dyDescent="0.25">
      <c r="A673" s="81"/>
      <c r="B673" s="82"/>
    </row>
    <row r="674" spans="1:2" ht="15.75" x14ac:dyDescent="0.25">
      <c r="A674" s="81"/>
      <c r="B674" s="82"/>
    </row>
    <row r="675" spans="1:2" ht="15.75" x14ac:dyDescent="0.25">
      <c r="A675" s="81"/>
      <c r="B675" s="82"/>
    </row>
    <row r="676" spans="1:2" ht="15.75" x14ac:dyDescent="0.25">
      <c r="A676" s="81"/>
      <c r="B676" s="82"/>
    </row>
    <row r="677" spans="1:2" ht="15.75" x14ac:dyDescent="0.25">
      <c r="A677" s="81"/>
      <c r="B677" s="82"/>
    </row>
    <row r="678" spans="1:2" ht="15.75" x14ac:dyDescent="0.25">
      <c r="A678" s="81"/>
      <c r="B678" s="82"/>
    </row>
    <row r="679" spans="1:2" ht="15.75" x14ac:dyDescent="0.25">
      <c r="A679" s="81"/>
      <c r="B679" s="82"/>
    </row>
    <row r="680" spans="1:2" ht="15.75" x14ac:dyDescent="0.25">
      <c r="A680" s="81"/>
      <c r="B680" s="82"/>
    </row>
    <row r="681" spans="1:2" ht="15.75" x14ac:dyDescent="0.25">
      <c r="A681" s="81"/>
      <c r="B681" s="82"/>
    </row>
    <row r="682" spans="1:2" ht="15.75" x14ac:dyDescent="0.25">
      <c r="A682" s="81"/>
      <c r="B682" s="82"/>
    </row>
    <row r="683" spans="1:2" ht="15.75" x14ac:dyDescent="0.25">
      <c r="A683" s="81"/>
      <c r="B683" s="82"/>
    </row>
    <row r="684" spans="1:2" ht="15.75" x14ac:dyDescent="0.25">
      <c r="A684" s="81"/>
      <c r="B684" s="82"/>
    </row>
    <row r="685" spans="1:2" ht="15.75" x14ac:dyDescent="0.25">
      <c r="A685" s="81"/>
      <c r="B685" s="82"/>
    </row>
    <row r="686" spans="1:2" ht="15.75" x14ac:dyDescent="0.25">
      <c r="A686" s="81"/>
      <c r="B686" s="82"/>
    </row>
    <row r="687" spans="1:2" ht="15.75" x14ac:dyDescent="0.25">
      <c r="A687" s="81"/>
      <c r="B687" s="82"/>
    </row>
    <row r="688" spans="1:2" ht="15.75" x14ac:dyDescent="0.25">
      <c r="A688" s="81"/>
      <c r="B688" s="82"/>
    </row>
    <row r="689" spans="1:2" ht="15.75" x14ac:dyDescent="0.25">
      <c r="A689" s="81"/>
      <c r="B689" s="82"/>
    </row>
    <row r="690" spans="1:2" ht="15.75" x14ac:dyDescent="0.25">
      <c r="A690" s="81"/>
      <c r="B690" s="82"/>
    </row>
    <row r="691" spans="1:2" ht="15.75" x14ac:dyDescent="0.25">
      <c r="A691" s="81"/>
      <c r="B691" s="82"/>
    </row>
    <row r="692" spans="1:2" ht="15.75" x14ac:dyDescent="0.25">
      <c r="A692" s="81"/>
      <c r="B692" s="82"/>
    </row>
    <row r="693" spans="1:2" ht="15.75" x14ac:dyDescent="0.25">
      <c r="A693" s="81"/>
      <c r="B693" s="82"/>
    </row>
    <row r="694" spans="1:2" ht="15.75" x14ac:dyDescent="0.25">
      <c r="A694" s="81"/>
      <c r="B694" s="82"/>
    </row>
    <row r="695" spans="1:2" ht="15.75" x14ac:dyDescent="0.25">
      <c r="A695" s="81"/>
      <c r="B695" s="82"/>
    </row>
    <row r="696" spans="1:2" ht="15.75" x14ac:dyDescent="0.25">
      <c r="A696" s="81"/>
      <c r="B696" s="82"/>
    </row>
    <row r="697" spans="1:2" ht="15.75" x14ac:dyDescent="0.25">
      <c r="A697" s="81"/>
      <c r="B697" s="82"/>
    </row>
    <row r="698" spans="1:2" ht="15.75" x14ac:dyDescent="0.25">
      <c r="A698" s="81"/>
      <c r="B698" s="82"/>
    </row>
    <row r="699" spans="1:2" ht="15.75" x14ac:dyDescent="0.25">
      <c r="A699" s="81"/>
      <c r="B699" s="82"/>
    </row>
    <row r="700" spans="1:2" ht="15.75" x14ac:dyDescent="0.25">
      <c r="A700" s="81"/>
      <c r="B700" s="82"/>
    </row>
    <row r="701" spans="1:2" ht="15.75" x14ac:dyDescent="0.25">
      <c r="A701" s="81"/>
      <c r="B701" s="82"/>
    </row>
    <row r="702" spans="1:2" ht="15.75" x14ac:dyDescent="0.25">
      <c r="A702" s="81"/>
      <c r="B702" s="82"/>
    </row>
    <row r="703" spans="1:2" ht="15.75" x14ac:dyDescent="0.25">
      <c r="A703" s="81"/>
      <c r="B703" s="82"/>
    </row>
    <row r="704" spans="1:2" ht="15.75" x14ac:dyDescent="0.25">
      <c r="A704" s="81"/>
      <c r="B704" s="82"/>
    </row>
    <row r="705" spans="1:2" ht="15.75" x14ac:dyDescent="0.25">
      <c r="A705" s="81"/>
      <c r="B705" s="82"/>
    </row>
    <row r="706" spans="1:2" ht="15.75" x14ac:dyDescent="0.25">
      <c r="A706" s="81"/>
      <c r="B706" s="82"/>
    </row>
    <row r="707" spans="1:2" ht="15.75" x14ac:dyDescent="0.25">
      <c r="A707" s="81"/>
      <c r="B707" s="82"/>
    </row>
    <row r="708" spans="1:2" ht="15.75" x14ac:dyDescent="0.25">
      <c r="A708" s="81"/>
      <c r="B708" s="82"/>
    </row>
    <row r="709" spans="1:2" ht="15.75" x14ac:dyDescent="0.25">
      <c r="A709" s="81"/>
      <c r="B709" s="82"/>
    </row>
    <row r="710" spans="1:2" ht="15.75" x14ac:dyDescent="0.25">
      <c r="A710" s="81"/>
      <c r="B710" s="82"/>
    </row>
    <row r="711" spans="1:2" ht="15.75" x14ac:dyDescent="0.25">
      <c r="A711" s="81"/>
      <c r="B711" s="82"/>
    </row>
    <row r="712" spans="1:2" ht="15.75" x14ac:dyDescent="0.25">
      <c r="A712" s="81"/>
      <c r="B712" s="82"/>
    </row>
    <row r="713" spans="1:2" ht="15.75" x14ac:dyDescent="0.25">
      <c r="A713" s="81"/>
      <c r="B713" s="82"/>
    </row>
    <row r="714" spans="1:2" ht="15.75" x14ac:dyDescent="0.25">
      <c r="A714" s="81"/>
      <c r="B714" s="82"/>
    </row>
    <row r="715" spans="1:2" ht="15.75" x14ac:dyDescent="0.25">
      <c r="A715" s="81"/>
      <c r="B715" s="82"/>
    </row>
    <row r="716" spans="1:2" ht="15.75" x14ac:dyDescent="0.25">
      <c r="A716" s="81"/>
      <c r="B716" s="82"/>
    </row>
    <row r="717" spans="1:2" ht="15.75" x14ac:dyDescent="0.25">
      <c r="A717" s="81"/>
      <c r="B717" s="82"/>
    </row>
    <row r="718" spans="1:2" ht="15.75" x14ac:dyDescent="0.25">
      <c r="A718" s="81"/>
      <c r="B718" s="82"/>
    </row>
    <row r="719" spans="1:2" ht="15.75" x14ac:dyDescent="0.25">
      <c r="A719" s="81"/>
      <c r="B719" s="82"/>
    </row>
    <row r="720" spans="1:2" ht="15.75" x14ac:dyDescent="0.25">
      <c r="A720" s="81"/>
      <c r="B720" s="82"/>
    </row>
    <row r="721" spans="1:2" ht="15.75" x14ac:dyDescent="0.25">
      <c r="A721" s="81"/>
      <c r="B721" s="82"/>
    </row>
    <row r="722" spans="1:2" ht="15.75" x14ac:dyDescent="0.25">
      <c r="A722" s="81"/>
      <c r="B722" s="82"/>
    </row>
    <row r="723" spans="1:2" ht="15.75" x14ac:dyDescent="0.25">
      <c r="A723" s="81"/>
      <c r="B723" s="82"/>
    </row>
    <row r="724" spans="1:2" ht="15.75" x14ac:dyDescent="0.25">
      <c r="A724" s="81"/>
      <c r="B724" s="82"/>
    </row>
    <row r="725" spans="1:2" ht="15.75" x14ac:dyDescent="0.25">
      <c r="A725" s="81"/>
      <c r="B725" s="82"/>
    </row>
    <row r="726" spans="1:2" ht="15.75" x14ac:dyDescent="0.25">
      <c r="A726" s="81"/>
      <c r="B726" s="82"/>
    </row>
    <row r="727" spans="1:2" ht="15.75" x14ac:dyDescent="0.25">
      <c r="A727" s="81"/>
      <c r="B727" s="82"/>
    </row>
    <row r="728" spans="1:2" ht="15.75" x14ac:dyDescent="0.25">
      <c r="A728" s="81"/>
      <c r="B728" s="82"/>
    </row>
    <row r="729" spans="1:2" ht="15.75" x14ac:dyDescent="0.25">
      <c r="A729" s="81"/>
      <c r="B729" s="82"/>
    </row>
    <row r="730" spans="1:2" ht="15.75" x14ac:dyDescent="0.25">
      <c r="A730" s="81"/>
      <c r="B730" s="82"/>
    </row>
    <row r="731" spans="1:2" ht="15.75" x14ac:dyDescent="0.25">
      <c r="A731" s="81"/>
      <c r="B731" s="82"/>
    </row>
    <row r="732" spans="1:2" ht="15.75" x14ac:dyDescent="0.25">
      <c r="A732" s="81"/>
      <c r="B732" s="82"/>
    </row>
    <row r="733" spans="1:2" ht="15.75" x14ac:dyDescent="0.25">
      <c r="A733" s="81"/>
      <c r="B733" s="82"/>
    </row>
    <row r="734" spans="1:2" ht="15.75" x14ac:dyDescent="0.25">
      <c r="A734" s="81"/>
      <c r="B734" s="82"/>
    </row>
    <row r="735" spans="1:2" ht="15.75" x14ac:dyDescent="0.25">
      <c r="A735" s="81"/>
      <c r="B735" s="82"/>
    </row>
    <row r="736" spans="1:2" ht="15.75" x14ac:dyDescent="0.25">
      <c r="A736" s="81"/>
      <c r="B736" s="82"/>
    </row>
    <row r="737" spans="1:2" ht="15.75" x14ac:dyDescent="0.25">
      <c r="A737" s="81"/>
      <c r="B737" s="82"/>
    </row>
    <row r="738" spans="1:2" ht="15.75" x14ac:dyDescent="0.25">
      <c r="A738" s="81"/>
      <c r="B738" s="82"/>
    </row>
    <row r="739" spans="1:2" ht="15.75" x14ac:dyDescent="0.25">
      <c r="A739" s="81"/>
      <c r="B739" s="82"/>
    </row>
    <row r="740" spans="1:2" ht="15.75" x14ac:dyDescent="0.25">
      <c r="A740" s="81"/>
      <c r="B740" s="82"/>
    </row>
    <row r="741" spans="1:2" ht="15.75" x14ac:dyDescent="0.25">
      <c r="A741" s="81"/>
      <c r="B741" s="82"/>
    </row>
    <row r="742" spans="1:2" ht="15.75" x14ac:dyDescent="0.25">
      <c r="A742" s="81"/>
      <c r="B742" s="82"/>
    </row>
    <row r="743" spans="1:2" ht="15.75" x14ac:dyDescent="0.25">
      <c r="A743" s="81"/>
      <c r="B743" s="82"/>
    </row>
    <row r="744" spans="1:2" ht="15.75" x14ac:dyDescent="0.25">
      <c r="A744" s="81"/>
      <c r="B744" s="82"/>
    </row>
    <row r="745" spans="1:2" ht="15.75" x14ac:dyDescent="0.25">
      <c r="A745" s="81"/>
      <c r="B745" s="82"/>
    </row>
    <row r="746" spans="1:2" ht="15.75" x14ac:dyDescent="0.25">
      <c r="A746" s="81"/>
      <c r="B746" s="82"/>
    </row>
    <row r="747" spans="1:2" ht="15.75" x14ac:dyDescent="0.25">
      <c r="A747" s="81"/>
      <c r="B747" s="82"/>
    </row>
    <row r="748" spans="1:2" ht="15.75" x14ac:dyDescent="0.25">
      <c r="A748" s="81"/>
      <c r="B748" s="82"/>
    </row>
    <row r="749" spans="1:2" ht="15.75" x14ac:dyDescent="0.25">
      <c r="A749" s="81"/>
      <c r="B749" s="82"/>
    </row>
    <row r="750" spans="1:2" ht="15.75" x14ac:dyDescent="0.25">
      <c r="A750" s="81"/>
      <c r="B750" s="82"/>
    </row>
    <row r="751" spans="1:2" ht="15.75" x14ac:dyDescent="0.25">
      <c r="A751" s="81"/>
      <c r="B751" s="82"/>
    </row>
    <row r="752" spans="1:2" ht="15.75" x14ac:dyDescent="0.25">
      <c r="A752" s="81"/>
      <c r="B752" s="82"/>
    </row>
    <row r="753" spans="1:2" ht="15.75" x14ac:dyDescent="0.25">
      <c r="A753" s="81"/>
      <c r="B753" s="82"/>
    </row>
    <row r="754" spans="1:2" ht="15.75" x14ac:dyDescent="0.25">
      <c r="A754" s="81"/>
      <c r="B754" s="82"/>
    </row>
    <row r="755" spans="1:2" ht="15.75" x14ac:dyDescent="0.25">
      <c r="A755" s="81"/>
      <c r="B755" s="82"/>
    </row>
    <row r="756" spans="1:2" ht="15.75" x14ac:dyDescent="0.25">
      <c r="A756" s="81"/>
      <c r="B756" s="82"/>
    </row>
    <row r="757" spans="1:2" ht="15.75" x14ac:dyDescent="0.25">
      <c r="A757" s="81"/>
      <c r="B757" s="82"/>
    </row>
    <row r="758" spans="1:2" ht="15.75" x14ac:dyDescent="0.25">
      <c r="A758" s="81"/>
      <c r="B758" s="82"/>
    </row>
    <row r="759" spans="1:2" ht="15.75" x14ac:dyDescent="0.25">
      <c r="A759" s="81"/>
      <c r="B759" s="82"/>
    </row>
    <row r="760" spans="1:2" ht="15.75" x14ac:dyDescent="0.25">
      <c r="A760" s="81"/>
      <c r="B760" s="82"/>
    </row>
    <row r="761" spans="1:2" ht="15.75" x14ac:dyDescent="0.25">
      <c r="A761" s="81"/>
      <c r="B761" s="82"/>
    </row>
    <row r="762" spans="1:2" ht="15.75" x14ac:dyDescent="0.25">
      <c r="A762" s="81"/>
      <c r="B762" s="82"/>
    </row>
    <row r="763" spans="1:2" ht="15.75" x14ac:dyDescent="0.25">
      <c r="A763" s="81"/>
      <c r="B763" s="82"/>
    </row>
    <row r="764" spans="1:2" ht="15.75" x14ac:dyDescent="0.25">
      <c r="A764" s="81"/>
      <c r="B764" s="82"/>
    </row>
    <row r="765" spans="1:2" ht="15.75" x14ac:dyDescent="0.25">
      <c r="A765" s="81"/>
      <c r="B765" s="82"/>
    </row>
    <row r="766" spans="1:2" ht="15.75" x14ac:dyDescent="0.25">
      <c r="A766" s="81"/>
      <c r="B766" s="82"/>
    </row>
    <row r="767" spans="1:2" ht="15.75" x14ac:dyDescent="0.25">
      <c r="A767" s="81"/>
      <c r="B767" s="82"/>
    </row>
    <row r="768" spans="1:2" ht="15.75" x14ac:dyDescent="0.25">
      <c r="A768" s="81"/>
      <c r="B768" s="82"/>
    </row>
    <row r="769" spans="1:2" ht="15.75" x14ac:dyDescent="0.25">
      <c r="A769" s="81"/>
      <c r="B769" s="82"/>
    </row>
    <row r="770" spans="1:2" ht="15.75" x14ac:dyDescent="0.25">
      <c r="A770" s="81"/>
      <c r="B770" s="82"/>
    </row>
    <row r="771" spans="1:2" ht="15.75" x14ac:dyDescent="0.25">
      <c r="A771" s="81"/>
      <c r="B771" s="82"/>
    </row>
    <row r="772" spans="1:2" ht="15.75" x14ac:dyDescent="0.25">
      <c r="A772" s="81"/>
      <c r="B772" s="82"/>
    </row>
    <row r="773" spans="1:2" ht="15.75" x14ac:dyDescent="0.25">
      <c r="A773" s="81"/>
      <c r="B773" s="82"/>
    </row>
    <row r="774" spans="1:2" ht="15.75" x14ac:dyDescent="0.25">
      <c r="A774" s="81"/>
      <c r="B774" s="82"/>
    </row>
    <row r="775" spans="1:2" ht="15.75" x14ac:dyDescent="0.25">
      <c r="A775" s="81"/>
      <c r="B775" s="82"/>
    </row>
    <row r="776" spans="1:2" ht="15.75" x14ac:dyDescent="0.25">
      <c r="A776" s="81"/>
      <c r="B776" s="82"/>
    </row>
    <row r="777" spans="1:2" ht="15.75" x14ac:dyDescent="0.25">
      <c r="A777" s="81"/>
      <c r="B777" s="82"/>
    </row>
    <row r="778" spans="1:2" ht="15.75" x14ac:dyDescent="0.25">
      <c r="A778" s="81"/>
      <c r="B778" s="82"/>
    </row>
    <row r="779" spans="1:2" ht="15.75" x14ac:dyDescent="0.25">
      <c r="A779" s="81"/>
      <c r="B779" s="82"/>
    </row>
    <row r="780" spans="1:2" ht="15.75" x14ac:dyDescent="0.25">
      <c r="A780" s="81"/>
      <c r="B780" s="82"/>
    </row>
    <row r="781" spans="1:2" ht="15.75" x14ac:dyDescent="0.25">
      <c r="A781" s="81"/>
      <c r="B781" s="82"/>
    </row>
    <row r="782" spans="1:2" ht="15.75" x14ac:dyDescent="0.25">
      <c r="A782" s="81"/>
      <c r="B782" s="82"/>
    </row>
    <row r="783" spans="1:2" ht="15.75" x14ac:dyDescent="0.25">
      <c r="A783" s="81"/>
      <c r="B783" s="82"/>
    </row>
    <row r="784" spans="1:2" ht="15.75" x14ac:dyDescent="0.25">
      <c r="A784" s="81"/>
      <c r="B784" s="82"/>
    </row>
    <row r="785" spans="1:2" ht="15.75" x14ac:dyDescent="0.25">
      <c r="A785" s="81"/>
      <c r="B785" s="82"/>
    </row>
    <row r="786" spans="1:2" ht="15.75" x14ac:dyDescent="0.25">
      <c r="A786" s="81"/>
      <c r="B786" s="82"/>
    </row>
    <row r="787" spans="1:2" ht="15.75" x14ac:dyDescent="0.25">
      <c r="A787" s="81"/>
      <c r="B787" s="82"/>
    </row>
    <row r="788" spans="1:2" ht="15.75" x14ac:dyDescent="0.25">
      <c r="A788" s="81"/>
      <c r="B788" s="82"/>
    </row>
    <row r="789" spans="1:2" ht="15.75" x14ac:dyDescent="0.25">
      <c r="A789" s="81"/>
      <c r="B789" s="82"/>
    </row>
    <row r="790" spans="1:2" ht="15.75" x14ac:dyDescent="0.25">
      <c r="A790" s="81"/>
      <c r="B790" s="82"/>
    </row>
    <row r="791" spans="1:2" ht="15.75" x14ac:dyDescent="0.25">
      <c r="A791" s="81"/>
      <c r="B791" s="82"/>
    </row>
    <row r="792" spans="1:2" ht="15.75" x14ac:dyDescent="0.25">
      <c r="A792" s="81"/>
      <c r="B792" s="82"/>
    </row>
    <row r="793" spans="1:2" ht="15.75" x14ac:dyDescent="0.25">
      <c r="A793" s="81"/>
      <c r="B793" s="82"/>
    </row>
    <row r="794" spans="1:2" ht="15.75" x14ac:dyDescent="0.25">
      <c r="A794" s="81"/>
      <c r="B794" s="82"/>
    </row>
    <row r="795" spans="1:2" ht="15.75" x14ac:dyDescent="0.25">
      <c r="A795" s="81"/>
      <c r="B795" s="82"/>
    </row>
    <row r="796" spans="1:2" ht="15.75" x14ac:dyDescent="0.25">
      <c r="A796" s="81"/>
      <c r="B796" s="82"/>
    </row>
    <row r="797" spans="1:2" ht="15.75" x14ac:dyDescent="0.25">
      <c r="A797" s="81"/>
      <c r="B797" s="82"/>
    </row>
    <row r="798" spans="1:2" ht="15.75" x14ac:dyDescent="0.25">
      <c r="A798" s="81"/>
      <c r="B798" s="82"/>
    </row>
    <row r="799" spans="1:2" ht="15.75" x14ac:dyDescent="0.25">
      <c r="A799" s="81"/>
      <c r="B799" s="82"/>
    </row>
    <row r="800" spans="1:2" ht="15.75" x14ac:dyDescent="0.25">
      <c r="A800" s="81"/>
      <c r="B800" s="82"/>
    </row>
    <row r="801" spans="1:2" ht="15.75" x14ac:dyDescent="0.25">
      <c r="A801" s="81"/>
      <c r="B801" s="82"/>
    </row>
    <row r="802" spans="1:2" ht="15.75" x14ac:dyDescent="0.25">
      <c r="A802" s="81"/>
      <c r="B802" s="82"/>
    </row>
    <row r="803" spans="1:2" ht="15.75" x14ac:dyDescent="0.25">
      <c r="A803" s="81"/>
      <c r="B803" s="82"/>
    </row>
    <row r="804" spans="1:2" ht="15.75" x14ac:dyDescent="0.25">
      <c r="A804" s="81"/>
      <c r="B804" s="82"/>
    </row>
    <row r="805" spans="1:2" ht="15.75" x14ac:dyDescent="0.25">
      <c r="A805" s="81"/>
      <c r="B805" s="82"/>
    </row>
    <row r="806" spans="1:2" ht="15.75" x14ac:dyDescent="0.25">
      <c r="A806" s="81"/>
      <c r="B806" s="82"/>
    </row>
    <row r="807" spans="1:2" ht="15.75" x14ac:dyDescent="0.25">
      <c r="A807" s="81"/>
      <c r="B807" s="82"/>
    </row>
    <row r="808" spans="1:2" ht="15.75" x14ac:dyDescent="0.25">
      <c r="A808" s="81"/>
      <c r="B808" s="82"/>
    </row>
    <row r="809" spans="1:2" ht="15.75" x14ac:dyDescent="0.25">
      <c r="A809" s="81"/>
      <c r="B809" s="82"/>
    </row>
    <row r="810" spans="1:2" ht="15.75" x14ac:dyDescent="0.25">
      <c r="A810" s="81"/>
      <c r="B810" s="82"/>
    </row>
    <row r="811" spans="1:2" ht="15.75" x14ac:dyDescent="0.25">
      <c r="A811" s="81"/>
      <c r="B811" s="82"/>
    </row>
    <row r="812" spans="1:2" ht="15.75" x14ac:dyDescent="0.25">
      <c r="A812" s="81"/>
      <c r="B812" s="82"/>
    </row>
    <row r="813" spans="1:2" ht="15.75" x14ac:dyDescent="0.25">
      <c r="A813" s="81"/>
      <c r="B813" s="82"/>
    </row>
    <row r="814" spans="1:2" ht="15.75" x14ac:dyDescent="0.25">
      <c r="A814" s="81"/>
      <c r="B814" s="82"/>
    </row>
    <row r="815" spans="1:2" ht="15.75" x14ac:dyDescent="0.25">
      <c r="A815" s="81"/>
      <c r="B815" s="82"/>
    </row>
    <row r="816" spans="1:2" ht="15.75" x14ac:dyDescent="0.25">
      <c r="A816" s="81"/>
      <c r="B816" s="82"/>
    </row>
    <row r="817" spans="1:2" ht="15.75" x14ac:dyDescent="0.25">
      <c r="A817" s="81"/>
      <c r="B817" s="82"/>
    </row>
    <row r="818" spans="1:2" ht="15.75" x14ac:dyDescent="0.25">
      <c r="A818" s="81"/>
      <c r="B818" s="82"/>
    </row>
    <row r="819" spans="1:2" ht="15.75" x14ac:dyDescent="0.25">
      <c r="A819" s="81"/>
      <c r="B819" s="82"/>
    </row>
    <row r="820" spans="1:2" ht="15.75" x14ac:dyDescent="0.25">
      <c r="A820" s="81"/>
      <c r="B820" s="82"/>
    </row>
    <row r="821" spans="1:2" ht="15.75" x14ac:dyDescent="0.25">
      <c r="A821" s="81"/>
      <c r="B821" s="82"/>
    </row>
    <row r="822" spans="1:2" ht="15.75" x14ac:dyDescent="0.25">
      <c r="A822" s="81"/>
      <c r="B822" s="82"/>
    </row>
    <row r="823" spans="1:2" ht="15.75" x14ac:dyDescent="0.25">
      <c r="A823" s="81"/>
      <c r="B823" s="82"/>
    </row>
    <row r="824" spans="1:2" ht="15.75" x14ac:dyDescent="0.25">
      <c r="A824" s="81"/>
      <c r="B824" s="82"/>
    </row>
    <row r="825" spans="1:2" ht="15.75" x14ac:dyDescent="0.25">
      <c r="A825" s="81"/>
      <c r="B825" s="82"/>
    </row>
    <row r="826" spans="1:2" ht="15.75" x14ac:dyDescent="0.25">
      <c r="A826" s="81"/>
      <c r="B826" s="82"/>
    </row>
    <row r="827" spans="1:2" ht="15.75" x14ac:dyDescent="0.25">
      <c r="A827" s="81"/>
      <c r="B827" s="82"/>
    </row>
    <row r="828" spans="1:2" ht="15.75" x14ac:dyDescent="0.25">
      <c r="A828" s="81"/>
      <c r="B828" s="82"/>
    </row>
    <row r="829" spans="1:2" ht="15.75" x14ac:dyDescent="0.25">
      <c r="A829" s="81"/>
      <c r="B829" s="82"/>
    </row>
    <row r="830" spans="1:2" ht="15.75" x14ac:dyDescent="0.25">
      <c r="A830" s="81"/>
      <c r="B830" s="82"/>
    </row>
    <row r="831" spans="1:2" ht="15.75" x14ac:dyDescent="0.25">
      <c r="A831" s="81"/>
      <c r="B831" s="82"/>
    </row>
    <row r="832" spans="1:2" ht="15.75" x14ac:dyDescent="0.25">
      <c r="A832" s="81"/>
      <c r="B832" s="82"/>
    </row>
    <row r="833" spans="1:2" ht="15.75" x14ac:dyDescent="0.25">
      <c r="A833" s="81"/>
      <c r="B833" s="82"/>
    </row>
    <row r="834" spans="1:2" ht="15.75" x14ac:dyDescent="0.25">
      <c r="A834" s="81"/>
      <c r="B834" s="82"/>
    </row>
    <row r="835" spans="1:2" ht="15.75" x14ac:dyDescent="0.25">
      <c r="A835" s="81"/>
      <c r="B835" s="82"/>
    </row>
    <row r="836" spans="1:2" ht="15.75" x14ac:dyDescent="0.25">
      <c r="A836" s="81"/>
      <c r="B836" s="82"/>
    </row>
    <row r="837" spans="1:2" ht="15.75" x14ac:dyDescent="0.25">
      <c r="A837" s="81"/>
      <c r="B837" s="82"/>
    </row>
    <row r="838" spans="1:2" ht="15.75" x14ac:dyDescent="0.25">
      <c r="A838" s="81"/>
      <c r="B838" s="82"/>
    </row>
    <row r="839" spans="1:2" ht="15.75" x14ac:dyDescent="0.25">
      <c r="A839" s="81"/>
      <c r="B839" s="82"/>
    </row>
    <row r="840" spans="1:2" ht="15.75" x14ac:dyDescent="0.25">
      <c r="A840" s="81"/>
      <c r="B840" s="82"/>
    </row>
    <row r="841" spans="1:2" ht="15.75" x14ac:dyDescent="0.25">
      <c r="A841" s="81"/>
      <c r="B841" s="82"/>
    </row>
    <row r="842" spans="1:2" ht="15.75" x14ac:dyDescent="0.25">
      <c r="A842" s="81"/>
      <c r="B842" s="82"/>
    </row>
    <row r="843" spans="1:2" ht="15.75" x14ac:dyDescent="0.25">
      <c r="A843" s="81"/>
      <c r="B843" s="82"/>
    </row>
    <row r="844" spans="1:2" ht="15.75" x14ac:dyDescent="0.25">
      <c r="A844" s="81"/>
      <c r="B844" s="82"/>
    </row>
    <row r="845" spans="1:2" ht="15.75" x14ac:dyDescent="0.25">
      <c r="A845" s="81"/>
      <c r="B845" s="82"/>
    </row>
    <row r="846" spans="1:2" ht="15.75" x14ac:dyDescent="0.25">
      <c r="A846" s="81"/>
      <c r="B846" s="82"/>
    </row>
    <row r="847" spans="1:2" ht="15.75" x14ac:dyDescent="0.25">
      <c r="A847" s="81"/>
      <c r="B847" s="82"/>
    </row>
    <row r="848" spans="1:2" ht="15.75" x14ac:dyDescent="0.25">
      <c r="A848" s="81"/>
      <c r="B848" s="82"/>
    </row>
    <row r="849" spans="1:2" ht="15.75" x14ac:dyDescent="0.25">
      <c r="A849" s="81"/>
      <c r="B849" s="82"/>
    </row>
    <row r="850" spans="1:2" ht="15.75" x14ac:dyDescent="0.25">
      <c r="A850" s="81"/>
      <c r="B850" s="82"/>
    </row>
    <row r="851" spans="1:2" ht="15.75" x14ac:dyDescent="0.25">
      <c r="A851" s="81"/>
      <c r="B851" s="82"/>
    </row>
    <row r="852" spans="1:2" ht="15.75" x14ac:dyDescent="0.25">
      <c r="A852" s="81"/>
      <c r="B852" s="82"/>
    </row>
    <row r="853" spans="1:2" ht="15.75" x14ac:dyDescent="0.25">
      <c r="A853" s="81"/>
      <c r="B853" s="82"/>
    </row>
    <row r="854" spans="1:2" ht="15.75" x14ac:dyDescent="0.25">
      <c r="A854" s="81"/>
      <c r="B854" s="82"/>
    </row>
    <row r="855" spans="1:2" ht="15.75" x14ac:dyDescent="0.25">
      <c r="A855" s="81"/>
      <c r="B855" s="82"/>
    </row>
    <row r="856" spans="1:2" ht="15.75" x14ac:dyDescent="0.25">
      <c r="A856" s="81"/>
      <c r="B856" s="82"/>
    </row>
    <row r="857" spans="1:2" ht="15.75" x14ac:dyDescent="0.25">
      <c r="A857" s="81"/>
      <c r="B857" s="82"/>
    </row>
    <row r="858" spans="1:2" ht="15.75" x14ac:dyDescent="0.25">
      <c r="A858" s="81"/>
      <c r="B858" s="82"/>
    </row>
    <row r="859" spans="1:2" ht="15.75" x14ac:dyDescent="0.25">
      <c r="A859" s="81"/>
      <c r="B859" s="82"/>
    </row>
    <row r="860" spans="1:2" ht="15.75" x14ac:dyDescent="0.25">
      <c r="A860" s="81"/>
      <c r="B860" s="82"/>
    </row>
    <row r="861" spans="1:2" ht="15.75" x14ac:dyDescent="0.25">
      <c r="A861" s="81"/>
      <c r="B861" s="82"/>
    </row>
    <row r="862" spans="1:2" ht="15.75" x14ac:dyDescent="0.25">
      <c r="A862" s="81"/>
      <c r="B862" s="82"/>
    </row>
    <row r="863" spans="1:2" ht="15.75" x14ac:dyDescent="0.25">
      <c r="A863" s="81"/>
      <c r="B863" s="82"/>
    </row>
    <row r="864" spans="1:2" ht="15.75" x14ac:dyDescent="0.25">
      <c r="A864" s="81"/>
      <c r="B864" s="82"/>
    </row>
    <row r="865" spans="1:2" ht="15.75" x14ac:dyDescent="0.25">
      <c r="A865" s="81"/>
      <c r="B865" s="82"/>
    </row>
    <row r="866" spans="1:2" ht="15.75" x14ac:dyDescent="0.25">
      <c r="A866" s="81"/>
      <c r="B866" s="82"/>
    </row>
    <row r="867" spans="1:2" ht="15.75" x14ac:dyDescent="0.25">
      <c r="A867" s="81"/>
      <c r="B867" s="82"/>
    </row>
    <row r="868" spans="1:2" ht="15.75" x14ac:dyDescent="0.25">
      <c r="A868" s="81"/>
      <c r="B868" s="82"/>
    </row>
    <row r="869" spans="1:2" ht="15.75" x14ac:dyDescent="0.25">
      <c r="A869" s="81"/>
      <c r="B869" s="82"/>
    </row>
    <row r="870" spans="1:2" ht="15.75" x14ac:dyDescent="0.25">
      <c r="A870" s="81"/>
      <c r="B870" s="82"/>
    </row>
    <row r="871" spans="1:2" ht="15.75" x14ac:dyDescent="0.25">
      <c r="A871" s="81"/>
      <c r="B871" s="82"/>
    </row>
    <row r="872" spans="1:2" ht="15.75" x14ac:dyDescent="0.25">
      <c r="A872" s="81"/>
      <c r="B872" s="82"/>
    </row>
    <row r="873" spans="1:2" ht="15.75" x14ac:dyDescent="0.25">
      <c r="A873" s="81"/>
      <c r="B873" s="82"/>
    </row>
    <row r="874" spans="1:2" ht="15.75" x14ac:dyDescent="0.25">
      <c r="A874" s="81"/>
      <c r="B874" s="82"/>
    </row>
    <row r="875" spans="1:2" ht="15.75" x14ac:dyDescent="0.25">
      <c r="A875" s="81"/>
      <c r="B875" s="82"/>
    </row>
    <row r="876" spans="1:2" ht="15.75" x14ac:dyDescent="0.25">
      <c r="A876" s="81"/>
      <c r="B876" s="82"/>
    </row>
    <row r="877" spans="1:2" ht="15.75" x14ac:dyDescent="0.25">
      <c r="A877" s="81"/>
      <c r="B877" s="82"/>
    </row>
    <row r="878" spans="1:2" ht="15.75" x14ac:dyDescent="0.25">
      <c r="A878" s="81"/>
      <c r="B878" s="82"/>
    </row>
    <row r="879" spans="1:2" ht="15.75" x14ac:dyDescent="0.25">
      <c r="A879" s="81"/>
      <c r="B879" s="82"/>
    </row>
    <row r="880" spans="1:2" ht="15.75" x14ac:dyDescent="0.25">
      <c r="A880" s="81"/>
      <c r="B880" s="82"/>
    </row>
    <row r="881" spans="1:2" ht="15.75" x14ac:dyDescent="0.25">
      <c r="A881" s="81"/>
      <c r="B881" s="82"/>
    </row>
    <row r="882" spans="1:2" ht="15.75" x14ac:dyDescent="0.25">
      <c r="A882" s="81"/>
      <c r="B882" s="82"/>
    </row>
    <row r="883" spans="1:2" ht="15.75" x14ac:dyDescent="0.25">
      <c r="A883" s="81"/>
      <c r="B883" s="82"/>
    </row>
    <row r="884" spans="1:2" ht="15.75" x14ac:dyDescent="0.25">
      <c r="A884" s="81"/>
      <c r="B884" s="82"/>
    </row>
    <row r="885" spans="1:2" ht="15.75" x14ac:dyDescent="0.25">
      <c r="A885" s="81"/>
      <c r="B885" s="82"/>
    </row>
    <row r="886" spans="1:2" ht="15.75" x14ac:dyDescent="0.25">
      <c r="A886" s="81"/>
      <c r="B886" s="82"/>
    </row>
    <row r="887" spans="1:2" ht="15.75" x14ac:dyDescent="0.25">
      <c r="A887" s="81"/>
      <c r="B887" s="82"/>
    </row>
    <row r="888" spans="1:2" ht="15.75" x14ac:dyDescent="0.25">
      <c r="A888" s="81"/>
      <c r="B888" s="82"/>
    </row>
    <row r="889" spans="1:2" ht="15.75" x14ac:dyDescent="0.25">
      <c r="A889" s="81"/>
      <c r="B889" s="82"/>
    </row>
    <row r="890" spans="1:2" ht="15.75" x14ac:dyDescent="0.25">
      <c r="A890" s="81"/>
      <c r="B890" s="82"/>
    </row>
    <row r="891" spans="1:2" ht="15.75" x14ac:dyDescent="0.25">
      <c r="A891" s="81"/>
      <c r="B891" s="82"/>
    </row>
    <row r="892" spans="1:2" ht="15.75" x14ac:dyDescent="0.25">
      <c r="A892" s="81"/>
      <c r="B892" s="82"/>
    </row>
    <row r="893" spans="1:2" ht="15.75" x14ac:dyDescent="0.25">
      <c r="A893" s="81"/>
      <c r="B893" s="82"/>
    </row>
    <row r="894" spans="1:2" ht="15.75" x14ac:dyDescent="0.25">
      <c r="A894" s="81"/>
      <c r="B894" s="82"/>
    </row>
    <row r="895" spans="1:2" ht="15.75" x14ac:dyDescent="0.25">
      <c r="A895" s="81"/>
      <c r="B895" s="82"/>
    </row>
    <row r="896" spans="1:2" ht="15.75" x14ac:dyDescent="0.25">
      <c r="A896" s="81"/>
      <c r="B896" s="82"/>
    </row>
    <row r="897" spans="1:2" ht="15.75" x14ac:dyDescent="0.25">
      <c r="A897" s="81"/>
      <c r="B897" s="82"/>
    </row>
    <row r="898" spans="1:2" ht="15.75" x14ac:dyDescent="0.25">
      <c r="A898" s="81"/>
      <c r="B898" s="82"/>
    </row>
    <row r="899" spans="1:2" ht="15.75" x14ac:dyDescent="0.25">
      <c r="A899" s="81"/>
      <c r="B899" s="82"/>
    </row>
    <row r="900" spans="1:2" ht="15.75" x14ac:dyDescent="0.25">
      <c r="A900" s="81"/>
      <c r="B900" s="82"/>
    </row>
    <row r="901" spans="1:2" ht="15.75" x14ac:dyDescent="0.25">
      <c r="A901" s="81"/>
      <c r="B901" s="82"/>
    </row>
    <row r="902" spans="1:2" ht="15.75" x14ac:dyDescent="0.25">
      <c r="A902" s="81"/>
      <c r="B902" s="82"/>
    </row>
    <row r="903" spans="1:2" ht="15.75" x14ac:dyDescent="0.25">
      <c r="A903" s="81"/>
      <c r="B903" s="82"/>
    </row>
    <row r="904" spans="1:2" ht="15.75" x14ac:dyDescent="0.25">
      <c r="A904" s="81"/>
      <c r="B904" s="82"/>
    </row>
    <row r="905" spans="1:2" ht="15.75" x14ac:dyDescent="0.25">
      <c r="A905" s="81"/>
      <c r="B905" s="82"/>
    </row>
    <row r="906" spans="1:2" ht="15.75" x14ac:dyDescent="0.25">
      <c r="A906" s="81"/>
      <c r="B906" s="82"/>
    </row>
    <row r="907" spans="1:2" ht="15.75" x14ac:dyDescent="0.25">
      <c r="A907" s="81"/>
      <c r="B907" s="82"/>
    </row>
    <row r="908" spans="1:2" ht="15.75" x14ac:dyDescent="0.25">
      <c r="A908" s="81"/>
      <c r="B908" s="82"/>
    </row>
    <row r="909" spans="1:2" ht="15.75" x14ac:dyDescent="0.25">
      <c r="A909" s="81"/>
      <c r="B909" s="82"/>
    </row>
    <row r="910" spans="1:2" ht="15.75" x14ac:dyDescent="0.25">
      <c r="A910" s="81"/>
      <c r="B910" s="82"/>
    </row>
    <row r="911" spans="1:2" ht="15.75" x14ac:dyDescent="0.25">
      <c r="A911" s="81"/>
      <c r="B911" s="82"/>
    </row>
    <row r="912" spans="1:2" ht="15.75" x14ac:dyDescent="0.25">
      <c r="A912" s="81"/>
      <c r="B912" s="82"/>
    </row>
    <row r="913" spans="1:2" ht="15.75" x14ac:dyDescent="0.25">
      <c r="A913" s="81"/>
      <c r="B913" s="82"/>
    </row>
    <row r="914" spans="1:2" ht="15.75" x14ac:dyDescent="0.25">
      <c r="A914" s="81"/>
      <c r="B914" s="82"/>
    </row>
    <row r="915" spans="1:2" ht="15.75" x14ac:dyDescent="0.25">
      <c r="A915" s="81"/>
      <c r="B915" s="82"/>
    </row>
    <row r="916" spans="1:2" ht="15.75" x14ac:dyDescent="0.25">
      <c r="A916" s="81"/>
      <c r="B916" s="82"/>
    </row>
    <row r="917" spans="1:2" ht="15.75" x14ac:dyDescent="0.25">
      <c r="A917" s="81"/>
      <c r="B917" s="82"/>
    </row>
    <row r="918" spans="1:2" ht="15.75" x14ac:dyDescent="0.25">
      <c r="A918" s="81"/>
      <c r="B918" s="82"/>
    </row>
    <row r="919" spans="1:2" ht="15.75" x14ac:dyDescent="0.25">
      <c r="A919" s="81"/>
      <c r="B919" s="82"/>
    </row>
    <row r="920" spans="1:2" ht="15.75" x14ac:dyDescent="0.25">
      <c r="A920" s="81"/>
      <c r="B920" s="82"/>
    </row>
    <row r="921" spans="1:2" ht="15.75" x14ac:dyDescent="0.25">
      <c r="A921" s="81"/>
      <c r="B921" s="82"/>
    </row>
    <row r="922" spans="1:2" ht="15.75" x14ac:dyDescent="0.25">
      <c r="A922" s="81"/>
      <c r="B922" s="82"/>
    </row>
    <row r="923" spans="1:2" ht="15.75" x14ac:dyDescent="0.25">
      <c r="A923" s="81"/>
      <c r="B923" s="82"/>
    </row>
    <row r="924" spans="1:2" ht="15.75" x14ac:dyDescent="0.25">
      <c r="A924" s="81"/>
      <c r="B924" s="82"/>
    </row>
    <row r="925" spans="1:2" ht="15.75" x14ac:dyDescent="0.25">
      <c r="A925" s="81"/>
      <c r="B925" s="82"/>
    </row>
    <row r="926" spans="1:2" ht="15.75" x14ac:dyDescent="0.25">
      <c r="A926" s="81"/>
      <c r="B926" s="82"/>
    </row>
    <row r="927" spans="1:2" ht="15.75" x14ac:dyDescent="0.25">
      <c r="A927" s="81"/>
      <c r="B927" s="82"/>
    </row>
    <row r="928" spans="1:2" ht="15.75" x14ac:dyDescent="0.25">
      <c r="A928" s="81"/>
      <c r="B928" s="82"/>
    </row>
    <row r="929" spans="1:2" ht="15.75" x14ac:dyDescent="0.25">
      <c r="A929" s="81"/>
      <c r="B929" s="82"/>
    </row>
    <row r="930" spans="1:2" ht="15.75" x14ac:dyDescent="0.25">
      <c r="A930" s="81"/>
      <c r="B930" s="82"/>
    </row>
    <row r="931" spans="1:2" ht="15.75" x14ac:dyDescent="0.25">
      <c r="A931" s="81"/>
      <c r="B931" s="82"/>
    </row>
    <row r="932" spans="1:2" ht="15.75" x14ac:dyDescent="0.25">
      <c r="A932" s="81"/>
      <c r="B932" s="82"/>
    </row>
    <row r="933" spans="1:2" ht="15.75" x14ac:dyDescent="0.25">
      <c r="A933" s="81"/>
      <c r="B933" s="82"/>
    </row>
    <row r="934" spans="1:2" ht="15.75" x14ac:dyDescent="0.25">
      <c r="A934" s="81"/>
      <c r="B934" s="82"/>
    </row>
    <row r="935" spans="1:2" ht="15.75" x14ac:dyDescent="0.25">
      <c r="A935" s="81"/>
      <c r="B935" s="82"/>
    </row>
    <row r="936" spans="1:2" ht="15.75" x14ac:dyDescent="0.25">
      <c r="A936" s="81"/>
      <c r="B936" s="82"/>
    </row>
    <row r="937" spans="1:2" ht="15.75" x14ac:dyDescent="0.25">
      <c r="A937" s="81"/>
      <c r="B937" s="82"/>
    </row>
    <row r="938" spans="1:2" ht="15.75" x14ac:dyDescent="0.25">
      <c r="A938" s="81"/>
      <c r="B938" s="82"/>
    </row>
    <row r="939" spans="1:2" ht="15.75" x14ac:dyDescent="0.25">
      <c r="A939" s="81"/>
      <c r="B939" s="82"/>
    </row>
    <row r="940" spans="1:2" ht="15.75" x14ac:dyDescent="0.25">
      <c r="A940" s="81"/>
      <c r="B940" s="82"/>
    </row>
    <row r="941" spans="1:2" ht="15.75" x14ac:dyDescent="0.25">
      <c r="A941" s="81"/>
      <c r="B941" s="82"/>
    </row>
    <row r="942" spans="1:2" ht="15.75" x14ac:dyDescent="0.25">
      <c r="A942" s="81"/>
      <c r="B942" s="82"/>
    </row>
    <row r="943" spans="1:2" ht="15.75" x14ac:dyDescent="0.25">
      <c r="A943" s="81"/>
      <c r="B943" s="82"/>
    </row>
    <row r="944" spans="1:2" ht="15.75" x14ac:dyDescent="0.25">
      <c r="A944" s="81"/>
      <c r="B944" s="82"/>
    </row>
    <row r="945" spans="1:2" ht="15.75" x14ac:dyDescent="0.25">
      <c r="A945" s="81"/>
      <c r="B945" s="82"/>
    </row>
    <row r="946" spans="1:2" ht="15.75" x14ac:dyDescent="0.25">
      <c r="A946" s="81"/>
      <c r="B946" s="82"/>
    </row>
    <row r="947" spans="1:2" ht="15.75" x14ac:dyDescent="0.25">
      <c r="A947" s="81"/>
      <c r="B947" s="82"/>
    </row>
    <row r="948" spans="1:2" x14ac:dyDescent="0.25">
      <c r="B948" s="82"/>
    </row>
    <row r="949" spans="1:2" x14ac:dyDescent="0.25">
      <c r="B949" s="82"/>
    </row>
    <row r="950" spans="1:2" x14ac:dyDescent="0.25">
      <c r="B950" s="82"/>
    </row>
    <row r="951" spans="1:2" x14ac:dyDescent="0.25">
      <c r="B951" s="82"/>
    </row>
    <row r="952" spans="1:2" x14ac:dyDescent="0.25">
      <c r="B952" s="82"/>
    </row>
    <row r="953" spans="1:2" x14ac:dyDescent="0.25">
      <c r="B953" s="82"/>
    </row>
    <row r="954" spans="1:2" x14ac:dyDescent="0.25">
      <c r="B954" s="82"/>
    </row>
    <row r="955" spans="1:2" x14ac:dyDescent="0.25">
      <c r="B955" s="82"/>
    </row>
    <row r="956" spans="1:2" x14ac:dyDescent="0.25">
      <c r="B956" s="82"/>
    </row>
    <row r="957" spans="1:2" x14ac:dyDescent="0.25">
      <c r="B957" s="82"/>
    </row>
    <row r="958" spans="1:2" x14ac:dyDescent="0.25">
      <c r="B958" s="82"/>
    </row>
    <row r="959" spans="1:2" x14ac:dyDescent="0.25">
      <c r="B959" s="82"/>
    </row>
    <row r="960" spans="1:2" x14ac:dyDescent="0.25">
      <c r="B960" s="82"/>
    </row>
    <row r="961" spans="2:2" x14ac:dyDescent="0.25">
      <c r="B961" s="82"/>
    </row>
    <row r="962" spans="2:2" x14ac:dyDescent="0.25">
      <c r="B962" s="82"/>
    </row>
    <row r="963" spans="2:2" x14ac:dyDescent="0.25">
      <c r="B963" s="82"/>
    </row>
    <row r="964" spans="2:2" x14ac:dyDescent="0.25">
      <c r="B964" s="82"/>
    </row>
    <row r="965" spans="2:2" x14ac:dyDescent="0.25">
      <c r="B965" s="82"/>
    </row>
    <row r="966" spans="2:2" x14ac:dyDescent="0.25">
      <c r="B966" s="82"/>
    </row>
    <row r="967" spans="2:2" x14ac:dyDescent="0.25">
      <c r="B967" s="82"/>
    </row>
    <row r="968" spans="2:2" x14ac:dyDescent="0.25">
      <c r="B968" s="82"/>
    </row>
    <row r="969" spans="2:2" x14ac:dyDescent="0.25">
      <c r="B969" s="82"/>
    </row>
    <row r="970" spans="2:2" x14ac:dyDescent="0.25">
      <c r="B970" s="82"/>
    </row>
    <row r="971" spans="2:2" x14ac:dyDescent="0.25">
      <c r="B971" s="82"/>
    </row>
    <row r="972" spans="2:2" x14ac:dyDescent="0.25">
      <c r="B972" s="82"/>
    </row>
    <row r="973" spans="2:2" x14ac:dyDescent="0.25">
      <c r="B973" s="82"/>
    </row>
    <row r="974" spans="2:2" x14ac:dyDescent="0.25">
      <c r="B974" s="82"/>
    </row>
    <row r="975" spans="2:2" x14ac:dyDescent="0.25">
      <c r="B975" s="82"/>
    </row>
    <row r="976" spans="2:2" x14ac:dyDescent="0.25">
      <c r="B976" s="82"/>
    </row>
    <row r="977" spans="2:2" x14ac:dyDescent="0.25">
      <c r="B977" s="82"/>
    </row>
    <row r="978" spans="2:2" x14ac:dyDescent="0.25">
      <c r="B978" s="82"/>
    </row>
    <row r="979" spans="2:2" x14ac:dyDescent="0.25">
      <c r="B979" s="82"/>
    </row>
    <row r="980" spans="2:2" x14ac:dyDescent="0.25">
      <c r="B980" s="82"/>
    </row>
    <row r="981" spans="2:2" x14ac:dyDescent="0.25">
      <c r="B981" s="82"/>
    </row>
    <row r="982" spans="2:2" x14ac:dyDescent="0.25">
      <c r="B982" s="82"/>
    </row>
    <row r="983" spans="2:2" x14ac:dyDescent="0.25">
      <c r="B983" s="82"/>
    </row>
    <row r="984" spans="2:2" x14ac:dyDescent="0.25">
      <c r="B984" s="82"/>
    </row>
    <row r="985" spans="2:2" x14ac:dyDescent="0.25">
      <c r="B985" s="82"/>
    </row>
    <row r="986" spans="2:2" x14ac:dyDescent="0.25">
      <c r="B986" s="82"/>
    </row>
    <row r="987" spans="2:2" x14ac:dyDescent="0.25">
      <c r="B987" s="82"/>
    </row>
    <row r="988" spans="2:2" x14ac:dyDescent="0.25">
      <c r="B988" s="82"/>
    </row>
    <row r="989" spans="2:2" x14ac:dyDescent="0.25">
      <c r="B989" s="82"/>
    </row>
    <row r="990" spans="2:2" x14ac:dyDescent="0.25">
      <c r="B990" s="82"/>
    </row>
    <row r="991" spans="2:2" x14ac:dyDescent="0.25">
      <c r="B991" s="82"/>
    </row>
    <row r="992" spans="2:2" x14ac:dyDescent="0.25">
      <c r="B992" s="82"/>
    </row>
    <row r="993" spans="2:2" x14ac:dyDescent="0.25">
      <c r="B993" s="82"/>
    </row>
    <row r="994" spans="2:2" x14ac:dyDescent="0.25">
      <c r="B994" s="82"/>
    </row>
    <row r="995" spans="2:2" x14ac:dyDescent="0.25">
      <c r="B995" s="82"/>
    </row>
    <row r="996" spans="2:2" x14ac:dyDescent="0.25">
      <c r="B996" s="82"/>
    </row>
    <row r="997" spans="2:2" x14ac:dyDescent="0.25">
      <c r="B997" s="82"/>
    </row>
    <row r="998" spans="2:2" x14ac:dyDescent="0.25">
      <c r="B998" s="82"/>
    </row>
    <row r="999" spans="2:2" x14ac:dyDescent="0.25">
      <c r="B999" s="82"/>
    </row>
    <row r="1000" spans="2:2" x14ac:dyDescent="0.25">
      <c r="B1000" s="82"/>
    </row>
    <row r="1001" spans="2:2" x14ac:dyDescent="0.25">
      <c r="B1001" s="82"/>
    </row>
    <row r="1002" spans="2:2" x14ac:dyDescent="0.25">
      <c r="B1002" s="82"/>
    </row>
    <row r="1003" spans="2:2" x14ac:dyDescent="0.25">
      <c r="B1003" s="82"/>
    </row>
    <row r="1004" spans="2:2" x14ac:dyDescent="0.25">
      <c r="B1004" s="82"/>
    </row>
    <row r="1005" spans="2:2" x14ac:dyDescent="0.25">
      <c r="B1005" s="82"/>
    </row>
    <row r="1006" spans="2:2" x14ac:dyDescent="0.25">
      <c r="B1006" s="82"/>
    </row>
    <row r="1007" spans="2:2" x14ac:dyDescent="0.25">
      <c r="B1007" s="82"/>
    </row>
    <row r="1008" spans="2:2" x14ac:dyDescent="0.25">
      <c r="B1008" s="82"/>
    </row>
    <row r="1009" spans="2:2" x14ac:dyDescent="0.25">
      <c r="B1009" s="82"/>
    </row>
    <row r="1010" spans="2:2" x14ac:dyDescent="0.25">
      <c r="B1010" s="82"/>
    </row>
    <row r="1011" spans="2:2" x14ac:dyDescent="0.25">
      <c r="B1011" s="82"/>
    </row>
    <row r="1012" spans="2:2" x14ac:dyDescent="0.25">
      <c r="B1012" s="82"/>
    </row>
    <row r="1013" spans="2:2" x14ac:dyDescent="0.25">
      <c r="B1013" s="82"/>
    </row>
    <row r="1014" spans="2:2" x14ac:dyDescent="0.25">
      <c r="B1014" s="82"/>
    </row>
    <row r="1015" spans="2:2" x14ac:dyDescent="0.25">
      <c r="B1015" s="82"/>
    </row>
    <row r="1016" spans="2:2" x14ac:dyDescent="0.25">
      <c r="B1016" s="82"/>
    </row>
    <row r="1017" spans="2:2" x14ac:dyDescent="0.25">
      <c r="B1017" s="82"/>
    </row>
    <row r="1018" spans="2:2" x14ac:dyDescent="0.25">
      <c r="B1018" s="82"/>
    </row>
    <row r="1019" spans="2:2" x14ac:dyDescent="0.25">
      <c r="B1019" s="82"/>
    </row>
    <row r="1020" spans="2:2" x14ac:dyDescent="0.25">
      <c r="B1020" s="82"/>
    </row>
    <row r="1021" spans="2:2" x14ac:dyDescent="0.25">
      <c r="B1021" s="82"/>
    </row>
    <row r="1022" spans="2:2" x14ac:dyDescent="0.25">
      <c r="B1022" s="82"/>
    </row>
    <row r="1023" spans="2:2" x14ac:dyDescent="0.25">
      <c r="B1023" s="82"/>
    </row>
    <row r="1024" spans="2:2" x14ac:dyDescent="0.25">
      <c r="B1024" s="82"/>
    </row>
    <row r="1025" spans="2:2" x14ac:dyDescent="0.25">
      <c r="B1025" s="82"/>
    </row>
    <row r="1026" spans="2:2" x14ac:dyDescent="0.25">
      <c r="B1026" s="82"/>
    </row>
    <row r="1027" spans="2:2" x14ac:dyDescent="0.25">
      <c r="B1027" s="82"/>
    </row>
    <row r="1028" spans="2:2" x14ac:dyDescent="0.25">
      <c r="B1028" s="82"/>
    </row>
    <row r="1029" spans="2:2" x14ac:dyDescent="0.25">
      <c r="B1029" s="82"/>
    </row>
    <row r="1030" spans="2:2" x14ac:dyDescent="0.25">
      <c r="B1030" s="82"/>
    </row>
    <row r="1031" spans="2:2" x14ac:dyDescent="0.25">
      <c r="B1031" s="82"/>
    </row>
    <row r="1032" spans="2:2" x14ac:dyDescent="0.25">
      <c r="B1032" s="82"/>
    </row>
    <row r="1033" spans="2:2" x14ac:dyDescent="0.25">
      <c r="B1033" s="82"/>
    </row>
    <row r="1034" spans="2:2" x14ac:dyDescent="0.25">
      <c r="B1034" s="82"/>
    </row>
    <row r="1035" spans="2:2" x14ac:dyDescent="0.25">
      <c r="B1035" s="82"/>
    </row>
    <row r="1036" spans="2:2" x14ac:dyDescent="0.25">
      <c r="B1036" s="82"/>
    </row>
    <row r="1037" spans="2:2" x14ac:dyDescent="0.25">
      <c r="B1037" s="82"/>
    </row>
    <row r="1038" spans="2:2" x14ac:dyDescent="0.25">
      <c r="B1038" s="82"/>
    </row>
    <row r="1039" spans="2:2" x14ac:dyDescent="0.25">
      <c r="B1039" s="82"/>
    </row>
    <row r="1040" spans="2:2" x14ac:dyDescent="0.25">
      <c r="B1040" s="82"/>
    </row>
    <row r="1041" spans="2:2" x14ac:dyDescent="0.25">
      <c r="B1041" s="82"/>
    </row>
    <row r="1042" spans="2:2" x14ac:dyDescent="0.25">
      <c r="B1042" s="82"/>
    </row>
    <row r="1043" spans="2:2" x14ac:dyDescent="0.25">
      <c r="B1043" s="82"/>
    </row>
    <row r="1044" spans="2:2" x14ac:dyDescent="0.25">
      <c r="B1044" s="82"/>
    </row>
    <row r="1045" spans="2:2" x14ac:dyDescent="0.25">
      <c r="B1045" s="82"/>
    </row>
    <row r="1046" spans="2:2" x14ac:dyDescent="0.25">
      <c r="B1046" s="82"/>
    </row>
    <row r="1047" spans="2:2" x14ac:dyDescent="0.25">
      <c r="B1047" s="82"/>
    </row>
    <row r="1048" spans="2:2" x14ac:dyDescent="0.25">
      <c r="B1048" s="82"/>
    </row>
    <row r="1049" spans="2:2" x14ac:dyDescent="0.25">
      <c r="B1049" s="82"/>
    </row>
    <row r="1050" spans="2:2" x14ac:dyDescent="0.25">
      <c r="B1050" s="82"/>
    </row>
    <row r="1051" spans="2:2" x14ac:dyDescent="0.25">
      <c r="B1051" s="82"/>
    </row>
    <row r="1052" spans="2:2" x14ac:dyDescent="0.25">
      <c r="B1052" s="82"/>
    </row>
    <row r="1053" spans="2:2" x14ac:dyDescent="0.25">
      <c r="B1053" s="82"/>
    </row>
    <row r="1054" spans="2:2" x14ac:dyDescent="0.25">
      <c r="B1054" s="82"/>
    </row>
    <row r="1055" spans="2:2" x14ac:dyDescent="0.25">
      <c r="B1055" s="82"/>
    </row>
    <row r="1056" spans="2:2" x14ac:dyDescent="0.25">
      <c r="B1056" s="82"/>
    </row>
    <row r="1057" spans="2:2" x14ac:dyDescent="0.25">
      <c r="B1057" s="82"/>
    </row>
    <row r="1058" spans="2:2" x14ac:dyDescent="0.25">
      <c r="B1058" s="82"/>
    </row>
    <row r="1059" spans="2:2" x14ac:dyDescent="0.25">
      <c r="B1059" s="82"/>
    </row>
    <row r="1060" spans="2:2" x14ac:dyDescent="0.25">
      <c r="B1060" s="82"/>
    </row>
    <row r="1061" spans="2:2" x14ac:dyDescent="0.25">
      <c r="B1061" s="82"/>
    </row>
    <row r="1062" spans="2:2" x14ac:dyDescent="0.25">
      <c r="B1062" s="82"/>
    </row>
    <row r="1063" spans="2:2" x14ac:dyDescent="0.25">
      <c r="B1063" s="82"/>
    </row>
    <row r="1064" spans="2:2" x14ac:dyDescent="0.25">
      <c r="B1064" s="82"/>
    </row>
    <row r="1065" spans="2:2" x14ac:dyDescent="0.25">
      <c r="B1065" s="82"/>
    </row>
    <row r="1066" spans="2:2" x14ac:dyDescent="0.25">
      <c r="B1066" s="82"/>
    </row>
    <row r="1067" spans="2:2" x14ac:dyDescent="0.25">
      <c r="B1067" s="82"/>
    </row>
    <row r="1068" spans="2:2" x14ac:dyDescent="0.25">
      <c r="B1068" s="82"/>
    </row>
    <row r="1069" spans="2:2" x14ac:dyDescent="0.25">
      <c r="B1069" s="82"/>
    </row>
    <row r="1070" spans="2:2" x14ac:dyDescent="0.25">
      <c r="B1070" s="82"/>
    </row>
    <row r="1071" spans="2:2" x14ac:dyDescent="0.25">
      <c r="B1071" s="82"/>
    </row>
    <row r="1072" spans="2:2" x14ac:dyDescent="0.25">
      <c r="B1072" s="82"/>
    </row>
    <row r="1073" spans="2:2" x14ac:dyDescent="0.25">
      <c r="B1073" s="82"/>
    </row>
    <row r="1074" spans="2:2" x14ac:dyDescent="0.25">
      <c r="B1074" s="82"/>
    </row>
    <row r="1075" spans="2:2" x14ac:dyDescent="0.25">
      <c r="B1075" s="82"/>
    </row>
    <row r="1076" spans="2:2" x14ac:dyDescent="0.25">
      <c r="B1076" s="82"/>
    </row>
    <row r="1077" spans="2:2" x14ac:dyDescent="0.25">
      <c r="B1077" s="82"/>
    </row>
    <row r="1078" spans="2:2" x14ac:dyDescent="0.25">
      <c r="B1078" s="82"/>
    </row>
    <row r="1079" spans="2:2" x14ac:dyDescent="0.25">
      <c r="B1079" s="82"/>
    </row>
    <row r="1080" spans="2:2" x14ac:dyDescent="0.25">
      <c r="B1080" s="82"/>
    </row>
    <row r="1081" spans="2:2" x14ac:dyDescent="0.25">
      <c r="B1081" s="82"/>
    </row>
    <row r="1082" spans="2:2" x14ac:dyDescent="0.25">
      <c r="B1082" s="82"/>
    </row>
    <row r="1083" spans="2:2" x14ac:dyDescent="0.25">
      <c r="B1083" s="82"/>
    </row>
    <row r="1084" spans="2:2" x14ac:dyDescent="0.25">
      <c r="B1084" s="82"/>
    </row>
    <row r="1085" spans="2:2" x14ac:dyDescent="0.25">
      <c r="B1085" s="82"/>
    </row>
    <row r="1086" spans="2:2" x14ac:dyDescent="0.25">
      <c r="B1086" s="82"/>
    </row>
    <row r="1087" spans="2:2" x14ac:dyDescent="0.25">
      <c r="B1087" s="82"/>
    </row>
    <row r="1088" spans="2:2" x14ac:dyDescent="0.25">
      <c r="B1088" s="82"/>
    </row>
    <row r="1089" spans="2:2" x14ac:dyDescent="0.25">
      <c r="B1089" s="82"/>
    </row>
    <row r="1090" spans="2:2" x14ac:dyDescent="0.25">
      <c r="B1090" s="82"/>
    </row>
    <row r="1091" spans="2:2" x14ac:dyDescent="0.25">
      <c r="B1091" s="82"/>
    </row>
    <row r="1092" spans="2:2" x14ac:dyDescent="0.25">
      <c r="B1092" s="82"/>
    </row>
    <row r="1093" spans="2:2" x14ac:dyDescent="0.25">
      <c r="B1093" s="82"/>
    </row>
    <row r="1094" spans="2:2" x14ac:dyDescent="0.25">
      <c r="B1094" s="82"/>
    </row>
    <row r="1095" spans="2:2" x14ac:dyDescent="0.25">
      <c r="B1095" s="82"/>
    </row>
    <row r="1096" spans="2:2" x14ac:dyDescent="0.25">
      <c r="B1096" s="82"/>
    </row>
    <row r="1097" spans="2:2" x14ac:dyDescent="0.25">
      <c r="B1097" s="82"/>
    </row>
    <row r="1098" spans="2:2" x14ac:dyDescent="0.25">
      <c r="B1098" s="82"/>
    </row>
    <row r="1099" spans="2:2" x14ac:dyDescent="0.25">
      <c r="B1099" s="82"/>
    </row>
    <row r="1100" spans="2:2" x14ac:dyDescent="0.25">
      <c r="B1100" s="82"/>
    </row>
    <row r="1101" spans="2:2" x14ac:dyDescent="0.25">
      <c r="B1101" s="82"/>
    </row>
    <row r="1102" spans="2:2" x14ac:dyDescent="0.25">
      <c r="B1102" s="82"/>
    </row>
    <row r="1103" spans="2:2" x14ac:dyDescent="0.25">
      <c r="B1103" s="82"/>
    </row>
    <row r="1104" spans="2:2" x14ac:dyDescent="0.25">
      <c r="B1104" s="82"/>
    </row>
    <row r="1105" spans="2:2" x14ac:dyDescent="0.25">
      <c r="B1105" s="82"/>
    </row>
    <row r="1106" spans="2:2" x14ac:dyDescent="0.25">
      <c r="B1106" s="82"/>
    </row>
    <row r="1107" spans="2:2" x14ac:dyDescent="0.25">
      <c r="B1107" s="82"/>
    </row>
    <row r="1108" spans="2:2" x14ac:dyDescent="0.25">
      <c r="B1108" s="82"/>
    </row>
    <row r="1109" spans="2:2" x14ac:dyDescent="0.25">
      <c r="B1109" s="82"/>
    </row>
    <row r="1110" spans="2:2" x14ac:dyDescent="0.25">
      <c r="B1110" s="82"/>
    </row>
    <row r="1111" spans="2:2" x14ac:dyDescent="0.25">
      <c r="B1111" s="82"/>
    </row>
    <row r="1112" spans="2:2" x14ac:dyDescent="0.25">
      <c r="B1112" s="82"/>
    </row>
    <row r="1113" spans="2:2" x14ac:dyDescent="0.25">
      <c r="B1113" s="82"/>
    </row>
    <row r="1114" spans="2:2" x14ac:dyDescent="0.25">
      <c r="B1114" s="82"/>
    </row>
    <row r="1115" spans="2:2" x14ac:dyDescent="0.25">
      <c r="B1115" s="82"/>
    </row>
    <row r="1116" spans="2:2" x14ac:dyDescent="0.25">
      <c r="B1116" s="82"/>
    </row>
    <row r="1117" spans="2:2" x14ac:dyDescent="0.25">
      <c r="B1117" s="82"/>
    </row>
    <row r="1118" spans="2:2" x14ac:dyDescent="0.25">
      <c r="B1118" s="82"/>
    </row>
    <row r="1119" spans="2:2" x14ac:dyDescent="0.25">
      <c r="B1119" s="82"/>
    </row>
    <row r="1120" spans="2:2" x14ac:dyDescent="0.25">
      <c r="B1120" s="82"/>
    </row>
    <row r="1121" spans="2:2" x14ac:dyDescent="0.25">
      <c r="B1121" s="82"/>
    </row>
    <row r="1122" spans="2:2" x14ac:dyDescent="0.25">
      <c r="B1122" s="82"/>
    </row>
    <row r="1123" spans="2:2" x14ac:dyDescent="0.25">
      <c r="B1123" s="82"/>
    </row>
    <row r="1124" spans="2:2" x14ac:dyDescent="0.25">
      <c r="B1124" s="82"/>
    </row>
    <row r="1125" spans="2:2" x14ac:dyDescent="0.25">
      <c r="B1125" s="82"/>
    </row>
    <row r="1126" spans="2:2" x14ac:dyDescent="0.25">
      <c r="B1126" s="82"/>
    </row>
    <row r="1127" spans="2:2" x14ac:dyDescent="0.25">
      <c r="B1127" s="82"/>
    </row>
    <row r="1128" spans="2:2" x14ac:dyDescent="0.25">
      <c r="B1128" s="82"/>
    </row>
    <row r="1129" spans="2:2" x14ac:dyDescent="0.25">
      <c r="B1129" s="82"/>
    </row>
    <row r="1130" spans="2:2" x14ac:dyDescent="0.25">
      <c r="B1130" s="82"/>
    </row>
    <row r="1131" spans="2:2" x14ac:dyDescent="0.25">
      <c r="B1131" s="82"/>
    </row>
    <row r="1132" spans="2:2" x14ac:dyDescent="0.25">
      <c r="B1132" s="82"/>
    </row>
    <row r="1133" spans="2:2" x14ac:dyDescent="0.25">
      <c r="B1133" s="82"/>
    </row>
    <row r="1134" spans="2:2" x14ac:dyDescent="0.25">
      <c r="B1134" s="82"/>
    </row>
    <row r="1135" spans="2:2" x14ac:dyDescent="0.25">
      <c r="B1135" s="82"/>
    </row>
    <row r="1136" spans="2:2" x14ac:dyDescent="0.25">
      <c r="B1136" s="82"/>
    </row>
    <row r="1137" spans="2:2" x14ac:dyDescent="0.25">
      <c r="B1137" s="82"/>
    </row>
    <row r="1138" spans="2:2" x14ac:dyDescent="0.25">
      <c r="B1138" s="82"/>
    </row>
    <row r="1139" spans="2:2" x14ac:dyDescent="0.25">
      <c r="B1139" s="82"/>
    </row>
    <row r="1140" spans="2:2" x14ac:dyDescent="0.25">
      <c r="B1140" s="82"/>
    </row>
    <row r="1141" spans="2:2" x14ac:dyDescent="0.25">
      <c r="B1141" s="82"/>
    </row>
    <row r="1142" spans="2:2" x14ac:dyDescent="0.25">
      <c r="B1142" s="82"/>
    </row>
    <row r="1143" spans="2:2" x14ac:dyDescent="0.25">
      <c r="B1143" s="82"/>
    </row>
    <row r="1144" spans="2:2" x14ac:dyDescent="0.25">
      <c r="B1144" s="82"/>
    </row>
    <row r="1145" spans="2:2" x14ac:dyDescent="0.25">
      <c r="B1145" s="82"/>
    </row>
    <row r="1146" spans="2:2" x14ac:dyDescent="0.25">
      <c r="B1146" s="82"/>
    </row>
    <row r="1147" spans="2:2" x14ac:dyDescent="0.25">
      <c r="B1147" s="82"/>
    </row>
    <row r="1148" spans="2:2" x14ac:dyDescent="0.25">
      <c r="B1148" s="82"/>
    </row>
    <row r="1149" spans="2:2" x14ac:dyDescent="0.25">
      <c r="B1149" s="82"/>
    </row>
    <row r="1150" spans="2:2" x14ac:dyDescent="0.25">
      <c r="B1150" s="82"/>
    </row>
    <row r="1151" spans="2:2" x14ac:dyDescent="0.25">
      <c r="B1151" s="82"/>
    </row>
    <row r="1152" spans="2:2" x14ac:dyDescent="0.25">
      <c r="B1152" s="82"/>
    </row>
    <row r="1153" spans="2:2" x14ac:dyDescent="0.25">
      <c r="B1153" s="82"/>
    </row>
    <row r="1154" spans="2:2" x14ac:dyDescent="0.25">
      <c r="B1154" s="82"/>
    </row>
    <row r="1155" spans="2:2" x14ac:dyDescent="0.25">
      <c r="B1155" s="82"/>
    </row>
    <row r="1156" spans="2:2" x14ac:dyDescent="0.25">
      <c r="B1156" s="82"/>
    </row>
    <row r="1157" spans="2:2" x14ac:dyDescent="0.25">
      <c r="B1157" s="82"/>
    </row>
    <row r="1158" spans="2:2" x14ac:dyDescent="0.25">
      <c r="B1158" s="82"/>
    </row>
    <row r="1159" spans="2:2" x14ac:dyDescent="0.25">
      <c r="B1159" s="82"/>
    </row>
    <row r="1160" spans="2:2" x14ac:dyDescent="0.25">
      <c r="B1160" s="82"/>
    </row>
    <row r="1161" spans="2:2" x14ac:dyDescent="0.25">
      <c r="B1161" s="82"/>
    </row>
    <row r="1162" spans="2:2" x14ac:dyDescent="0.25">
      <c r="B1162" s="82"/>
    </row>
    <row r="1163" spans="2:2" x14ac:dyDescent="0.25">
      <c r="B1163" s="82"/>
    </row>
    <row r="1164" spans="2:2" x14ac:dyDescent="0.25">
      <c r="B1164" s="82"/>
    </row>
    <row r="1165" spans="2:2" x14ac:dyDescent="0.25">
      <c r="B1165" s="82"/>
    </row>
    <row r="1166" spans="2:2" x14ac:dyDescent="0.25">
      <c r="B1166" s="82"/>
    </row>
    <row r="1167" spans="2:2" x14ac:dyDescent="0.25">
      <c r="B1167" s="82"/>
    </row>
    <row r="1168" spans="2:2" x14ac:dyDescent="0.25">
      <c r="B1168" s="82"/>
    </row>
    <row r="1169" spans="2:2" x14ac:dyDescent="0.25">
      <c r="B1169" s="82"/>
    </row>
    <row r="1170" spans="2:2" x14ac:dyDescent="0.25">
      <c r="B1170" s="82"/>
    </row>
    <row r="1171" spans="2:2" x14ac:dyDescent="0.25">
      <c r="B1171" s="82"/>
    </row>
    <row r="1172" spans="2:2" x14ac:dyDescent="0.25">
      <c r="B1172" s="82"/>
    </row>
    <row r="1173" spans="2:2" x14ac:dyDescent="0.25">
      <c r="B1173" s="82"/>
    </row>
    <row r="1174" spans="2:2" x14ac:dyDescent="0.25">
      <c r="B1174" s="82"/>
    </row>
    <row r="1175" spans="2:2" x14ac:dyDescent="0.25">
      <c r="B1175" s="82"/>
    </row>
    <row r="1176" spans="2:2" x14ac:dyDescent="0.25">
      <c r="B1176" s="82"/>
    </row>
    <row r="1177" spans="2:2" x14ac:dyDescent="0.25">
      <c r="B1177" s="82"/>
    </row>
    <row r="1178" spans="2:2" x14ac:dyDescent="0.25">
      <c r="B1178" s="82"/>
    </row>
    <row r="1179" spans="2:2" x14ac:dyDescent="0.25">
      <c r="B1179" s="82"/>
    </row>
    <row r="1180" spans="2:2" x14ac:dyDescent="0.25">
      <c r="B1180" s="82"/>
    </row>
    <row r="1181" spans="2:2" x14ac:dyDescent="0.25">
      <c r="B1181" s="82"/>
    </row>
    <row r="1182" spans="2:2" x14ac:dyDescent="0.25">
      <c r="B1182" s="82"/>
    </row>
    <row r="1183" spans="2:2" x14ac:dyDescent="0.25">
      <c r="B1183" s="82"/>
    </row>
    <row r="1184" spans="2:2" x14ac:dyDescent="0.25">
      <c r="B1184" s="82"/>
    </row>
    <row r="1185" spans="2:2" x14ac:dyDescent="0.25">
      <c r="B1185" s="82"/>
    </row>
    <row r="1186" spans="2:2" x14ac:dyDescent="0.25">
      <c r="B1186" s="82"/>
    </row>
    <row r="1187" spans="2:2" x14ac:dyDescent="0.25">
      <c r="B1187" s="82"/>
    </row>
    <row r="1188" spans="2:2" x14ac:dyDescent="0.25">
      <c r="B1188" s="82"/>
    </row>
    <row r="1189" spans="2:2" x14ac:dyDescent="0.25">
      <c r="B1189" s="82"/>
    </row>
    <row r="1190" spans="2:2" x14ac:dyDescent="0.25">
      <c r="B1190" s="82"/>
    </row>
    <row r="1191" spans="2:2" x14ac:dyDescent="0.25">
      <c r="B1191" s="82"/>
    </row>
    <row r="1192" spans="2:2" x14ac:dyDescent="0.25">
      <c r="B1192" s="82"/>
    </row>
    <row r="1193" spans="2:2" x14ac:dyDescent="0.25">
      <c r="B1193" s="82"/>
    </row>
    <row r="1194" spans="2:2" x14ac:dyDescent="0.25">
      <c r="B1194" s="82"/>
    </row>
    <row r="1195" spans="2:2" x14ac:dyDescent="0.25">
      <c r="B1195" s="82"/>
    </row>
    <row r="1196" spans="2:2" x14ac:dyDescent="0.25">
      <c r="B1196" s="82"/>
    </row>
    <row r="1197" spans="2:2" x14ac:dyDescent="0.25">
      <c r="B1197" s="82"/>
    </row>
    <row r="1198" spans="2:2" x14ac:dyDescent="0.25">
      <c r="B1198" s="82"/>
    </row>
    <row r="1199" spans="2:2" x14ac:dyDescent="0.25">
      <c r="B1199" s="82"/>
    </row>
    <row r="1200" spans="2:2" x14ac:dyDescent="0.25">
      <c r="B1200" s="82"/>
    </row>
    <row r="1201" spans="2:2" x14ac:dyDescent="0.25">
      <c r="B1201" s="82"/>
    </row>
    <row r="1202" spans="2:2" x14ac:dyDescent="0.25">
      <c r="B1202" s="82"/>
    </row>
    <row r="1203" spans="2:2" x14ac:dyDescent="0.25">
      <c r="B1203" s="82"/>
    </row>
    <row r="1204" spans="2:2" x14ac:dyDescent="0.25">
      <c r="B1204" s="82"/>
    </row>
    <row r="1205" spans="2:2" x14ac:dyDescent="0.25">
      <c r="B1205" s="82"/>
    </row>
    <row r="1206" spans="2:2" x14ac:dyDescent="0.25">
      <c r="B1206" s="82"/>
    </row>
    <row r="1207" spans="2:2" x14ac:dyDescent="0.25">
      <c r="B1207" s="82"/>
    </row>
    <row r="1208" spans="2:2" x14ac:dyDescent="0.25">
      <c r="B1208" s="82"/>
    </row>
    <row r="1209" spans="2:2" x14ac:dyDescent="0.25">
      <c r="B1209" s="82"/>
    </row>
    <row r="1210" spans="2:2" x14ac:dyDescent="0.25">
      <c r="B1210" s="82"/>
    </row>
    <row r="1211" spans="2:2" x14ac:dyDescent="0.25">
      <c r="B1211" s="82"/>
    </row>
    <row r="1212" spans="2:2" x14ac:dyDescent="0.25">
      <c r="B1212" s="82"/>
    </row>
    <row r="1213" spans="2:2" x14ac:dyDescent="0.25">
      <c r="B1213" s="82"/>
    </row>
    <row r="1214" spans="2:2" x14ac:dyDescent="0.25">
      <c r="B1214" s="82"/>
    </row>
    <row r="1215" spans="2:2" x14ac:dyDescent="0.25">
      <c r="B1215" s="82"/>
    </row>
    <row r="1216" spans="2:2" x14ac:dyDescent="0.25">
      <c r="B1216" s="82"/>
    </row>
    <row r="1217" spans="2:2" x14ac:dyDescent="0.25">
      <c r="B1217" s="82"/>
    </row>
    <row r="1218" spans="2:2" x14ac:dyDescent="0.25">
      <c r="B1218" s="82"/>
    </row>
    <row r="1219" spans="2:2" x14ac:dyDescent="0.25">
      <c r="B1219" s="82"/>
    </row>
    <row r="1220" spans="2:2" x14ac:dyDescent="0.25">
      <c r="B1220" s="82"/>
    </row>
    <row r="1221" spans="2:2" x14ac:dyDescent="0.25">
      <c r="B1221" s="82"/>
    </row>
    <row r="1222" spans="2:2" x14ac:dyDescent="0.25">
      <c r="B1222" s="82"/>
    </row>
    <row r="1223" spans="2:2" x14ac:dyDescent="0.25">
      <c r="B1223" s="82"/>
    </row>
    <row r="1224" spans="2:2" x14ac:dyDescent="0.25">
      <c r="B1224" s="82"/>
    </row>
    <row r="1225" spans="2:2" x14ac:dyDescent="0.25">
      <c r="B1225" s="82"/>
    </row>
    <row r="1226" spans="2:2" x14ac:dyDescent="0.25">
      <c r="B1226" s="82"/>
    </row>
    <row r="1227" spans="2:2" x14ac:dyDescent="0.25">
      <c r="B1227" s="82"/>
    </row>
    <row r="1228" spans="2:2" x14ac:dyDescent="0.25">
      <c r="B1228" s="82"/>
    </row>
    <row r="1229" spans="2:2" x14ac:dyDescent="0.25">
      <c r="B1229" s="82"/>
    </row>
    <row r="1230" spans="2:2" x14ac:dyDescent="0.25">
      <c r="B1230" s="82"/>
    </row>
    <row r="1231" spans="2:2" x14ac:dyDescent="0.25">
      <c r="B1231" s="82"/>
    </row>
    <row r="1232" spans="2:2" x14ac:dyDescent="0.25">
      <c r="B1232" s="82"/>
    </row>
    <row r="1233" spans="2:2" x14ac:dyDescent="0.25">
      <c r="B1233" s="82"/>
    </row>
    <row r="1234" spans="2:2" x14ac:dyDescent="0.25">
      <c r="B1234" s="82"/>
    </row>
    <row r="1235" spans="2:2" x14ac:dyDescent="0.25">
      <c r="B1235" s="82"/>
    </row>
    <row r="1236" spans="2:2" x14ac:dyDescent="0.25">
      <c r="B1236" s="82"/>
    </row>
    <row r="1237" spans="2:2" x14ac:dyDescent="0.25">
      <c r="B1237" s="82"/>
    </row>
    <row r="1238" spans="2:2" x14ac:dyDescent="0.25">
      <c r="B1238" s="82"/>
    </row>
    <row r="1239" spans="2:2" x14ac:dyDescent="0.25">
      <c r="B1239" s="82"/>
    </row>
    <row r="1240" spans="2:2" x14ac:dyDescent="0.25">
      <c r="B1240" s="82"/>
    </row>
    <row r="1241" spans="2:2" x14ac:dyDescent="0.25">
      <c r="B1241" s="82"/>
    </row>
    <row r="1242" spans="2:2" x14ac:dyDescent="0.25">
      <c r="B1242" s="82"/>
    </row>
    <row r="1243" spans="2:2" x14ac:dyDescent="0.25">
      <c r="B1243" s="82"/>
    </row>
    <row r="1244" spans="2:2" x14ac:dyDescent="0.25">
      <c r="B1244" s="82"/>
    </row>
    <row r="1245" spans="2:2" x14ac:dyDescent="0.25">
      <c r="B1245" s="82"/>
    </row>
    <row r="1246" spans="2:2" x14ac:dyDescent="0.25">
      <c r="B1246" s="82"/>
    </row>
    <row r="1247" spans="2:2" x14ac:dyDescent="0.25">
      <c r="B1247" s="82"/>
    </row>
    <row r="1248" spans="2:2" x14ac:dyDescent="0.25">
      <c r="B1248" s="82"/>
    </row>
    <row r="1249" spans="2:2" x14ac:dyDescent="0.25">
      <c r="B1249" s="82"/>
    </row>
    <row r="1250" spans="2:2" x14ac:dyDescent="0.25">
      <c r="B1250" s="82"/>
    </row>
    <row r="1251" spans="2:2" x14ac:dyDescent="0.25">
      <c r="B1251" s="82"/>
    </row>
    <row r="1252" spans="2:2" x14ac:dyDescent="0.25">
      <c r="B1252" s="82"/>
    </row>
    <row r="1253" spans="2:2" x14ac:dyDescent="0.25">
      <c r="B1253" s="82"/>
    </row>
    <row r="1254" spans="2:2" x14ac:dyDescent="0.25">
      <c r="B1254" s="82"/>
    </row>
    <row r="1255" spans="2:2" x14ac:dyDescent="0.25">
      <c r="B1255" s="82"/>
    </row>
    <row r="1256" spans="2:2" x14ac:dyDescent="0.25">
      <c r="B1256" s="82"/>
    </row>
    <row r="1257" spans="2:2" x14ac:dyDescent="0.25">
      <c r="B1257" s="82"/>
    </row>
    <row r="1258" spans="2:2" x14ac:dyDescent="0.25">
      <c r="B1258" s="82"/>
    </row>
    <row r="1259" spans="2:2" x14ac:dyDescent="0.25">
      <c r="B1259" s="82"/>
    </row>
    <row r="1260" spans="2:2" x14ac:dyDescent="0.25">
      <c r="B1260" s="82"/>
    </row>
    <row r="1261" spans="2:2" x14ac:dyDescent="0.25">
      <c r="B1261" s="82"/>
    </row>
    <row r="1262" spans="2:2" x14ac:dyDescent="0.25">
      <c r="B1262" s="82"/>
    </row>
    <row r="1263" spans="2:2" x14ac:dyDescent="0.25">
      <c r="B1263" s="82"/>
    </row>
    <row r="1264" spans="2:2" x14ac:dyDescent="0.25">
      <c r="B1264" s="82"/>
    </row>
    <row r="1265" spans="2:2" x14ac:dyDescent="0.25">
      <c r="B1265" s="82"/>
    </row>
    <row r="1266" spans="2:2" x14ac:dyDescent="0.25">
      <c r="B1266" s="82"/>
    </row>
    <row r="1267" spans="2:2" x14ac:dyDescent="0.25">
      <c r="B1267" s="82"/>
    </row>
    <row r="1268" spans="2:2" x14ac:dyDescent="0.25">
      <c r="B1268" s="82"/>
    </row>
    <row r="1269" spans="2:2" x14ac:dyDescent="0.25">
      <c r="B1269" s="82"/>
    </row>
    <row r="1270" spans="2:2" x14ac:dyDescent="0.25">
      <c r="B1270" s="82"/>
    </row>
    <row r="1271" spans="2:2" x14ac:dyDescent="0.25">
      <c r="B1271" s="82"/>
    </row>
    <row r="1272" spans="2:2" x14ac:dyDescent="0.25">
      <c r="B1272" s="82"/>
    </row>
    <row r="1273" spans="2:2" x14ac:dyDescent="0.25">
      <c r="B1273" s="82"/>
    </row>
    <row r="1274" spans="2:2" x14ac:dyDescent="0.25">
      <c r="B1274" s="82"/>
    </row>
    <row r="1275" spans="2:2" x14ac:dyDescent="0.25">
      <c r="B1275" s="82"/>
    </row>
    <row r="1276" spans="2:2" x14ac:dyDescent="0.25">
      <c r="B1276" s="82"/>
    </row>
    <row r="1277" spans="2:2" x14ac:dyDescent="0.25">
      <c r="B1277" s="82"/>
    </row>
    <row r="1278" spans="2:2" x14ac:dyDescent="0.25">
      <c r="B1278" s="82"/>
    </row>
    <row r="1279" spans="2:2" x14ac:dyDescent="0.25">
      <c r="B1279" s="82"/>
    </row>
    <row r="1280" spans="2:2" x14ac:dyDescent="0.25">
      <c r="B1280" s="82"/>
    </row>
    <row r="1281" spans="2:2" x14ac:dyDescent="0.25">
      <c r="B1281" s="82"/>
    </row>
    <row r="1282" spans="2:2" x14ac:dyDescent="0.25">
      <c r="B1282" s="82"/>
    </row>
    <row r="1283" spans="2:2" x14ac:dyDescent="0.25">
      <c r="B1283" s="82"/>
    </row>
    <row r="1284" spans="2:2" x14ac:dyDescent="0.25">
      <c r="B1284" s="82"/>
    </row>
    <row r="1285" spans="2:2" x14ac:dyDescent="0.25">
      <c r="B1285" s="82"/>
    </row>
    <row r="1286" spans="2:2" x14ac:dyDescent="0.25">
      <c r="B1286" s="82"/>
    </row>
    <row r="1287" spans="2:2" x14ac:dyDescent="0.25">
      <c r="B1287" s="82"/>
    </row>
    <row r="1288" spans="2:2" x14ac:dyDescent="0.25">
      <c r="B1288" s="83"/>
    </row>
    <row r="1289" spans="2:2" x14ac:dyDescent="0.25">
      <c r="B1289" s="83"/>
    </row>
    <row r="1290" spans="2:2" x14ac:dyDescent="0.25">
      <c r="B1290" s="83"/>
    </row>
    <row r="1291" spans="2:2" x14ac:dyDescent="0.25">
      <c r="B1291" s="83"/>
    </row>
    <row r="1292" spans="2:2" x14ac:dyDescent="0.25">
      <c r="B1292" s="83"/>
    </row>
    <row r="1293" spans="2:2" x14ac:dyDescent="0.25">
      <c r="B1293" s="83"/>
    </row>
    <row r="1294" spans="2:2" x14ac:dyDescent="0.25">
      <c r="B1294" s="83"/>
    </row>
    <row r="1295" spans="2:2" x14ac:dyDescent="0.25">
      <c r="B1295" s="83"/>
    </row>
    <row r="1296" spans="2:2" x14ac:dyDescent="0.25">
      <c r="B1296" s="83"/>
    </row>
    <row r="1297" spans="2:2" x14ac:dyDescent="0.25">
      <c r="B1297" s="83"/>
    </row>
    <row r="1298" spans="2:2" x14ac:dyDescent="0.25">
      <c r="B1298" s="83"/>
    </row>
    <row r="1299" spans="2:2" x14ac:dyDescent="0.25">
      <c r="B1299" s="83"/>
    </row>
    <row r="1300" spans="2:2" x14ac:dyDescent="0.25">
      <c r="B1300" s="83"/>
    </row>
    <row r="1301" spans="2:2" x14ac:dyDescent="0.25">
      <c r="B1301" s="83"/>
    </row>
    <row r="1302" spans="2:2" x14ac:dyDescent="0.25">
      <c r="B1302" s="83"/>
    </row>
    <row r="1303" spans="2:2" x14ac:dyDescent="0.25">
      <c r="B1303" s="83"/>
    </row>
    <row r="1304" spans="2:2" x14ac:dyDescent="0.25">
      <c r="B1304" s="83"/>
    </row>
    <row r="1305" spans="2:2" x14ac:dyDescent="0.25">
      <c r="B1305" s="83"/>
    </row>
    <row r="1306" spans="2:2" x14ac:dyDescent="0.25">
      <c r="B1306" s="83"/>
    </row>
    <row r="1307" spans="2:2" x14ac:dyDescent="0.25">
      <c r="B1307" s="83"/>
    </row>
    <row r="1308" spans="2:2" x14ac:dyDescent="0.25">
      <c r="B1308" s="83"/>
    </row>
    <row r="1309" spans="2:2" x14ac:dyDescent="0.25">
      <c r="B1309" s="83"/>
    </row>
    <row r="1310" spans="2:2" x14ac:dyDescent="0.25">
      <c r="B1310" s="83"/>
    </row>
    <row r="1311" spans="2:2" x14ac:dyDescent="0.25">
      <c r="B1311" s="83"/>
    </row>
    <row r="1312" spans="2:2" x14ac:dyDescent="0.25">
      <c r="B1312" s="83"/>
    </row>
    <row r="1313" spans="2:2" x14ac:dyDescent="0.25">
      <c r="B1313" s="83"/>
    </row>
    <row r="1314" spans="2:2" x14ac:dyDescent="0.25">
      <c r="B1314" s="83"/>
    </row>
    <row r="1315" spans="2:2" x14ac:dyDescent="0.25">
      <c r="B1315" s="83"/>
    </row>
    <row r="1316" spans="2:2" x14ac:dyDescent="0.25">
      <c r="B1316" s="83"/>
    </row>
    <row r="1317" spans="2:2" x14ac:dyDescent="0.25">
      <c r="B1317" s="83"/>
    </row>
    <row r="1318" spans="2:2" x14ac:dyDescent="0.25">
      <c r="B1318" s="83"/>
    </row>
    <row r="1319" spans="2:2" x14ac:dyDescent="0.25">
      <c r="B1319" s="83"/>
    </row>
    <row r="1320" spans="2:2" x14ac:dyDescent="0.25">
      <c r="B1320" s="83"/>
    </row>
    <row r="1321" spans="2:2" x14ac:dyDescent="0.25">
      <c r="B1321" s="83"/>
    </row>
    <row r="1322" spans="2:2" x14ac:dyDescent="0.25">
      <c r="B1322" s="83"/>
    </row>
    <row r="1323" spans="2:2" x14ac:dyDescent="0.25">
      <c r="B1323" s="83"/>
    </row>
    <row r="1324" spans="2:2" x14ac:dyDescent="0.25">
      <c r="B1324" s="83"/>
    </row>
    <row r="1325" spans="2:2" x14ac:dyDescent="0.25">
      <c r="B1325" s="83"/>
    </row>
    <row r="1326" spans="2:2" x14ac:dyDescent="0.25">
      <c r="B1326" s="83"/>
    </row>
    <row r="1327" spans="2:2" x14ac:dyDescent="0.25">
      <c r="B1327" s="83"/>
    </row>
    <row r="1328" spans="2:2" x14ac:dyDescent="0.25">
      <c r="B1328" s="83"/>
    </row>
    <row r="1329" spans="2:2" x14ac:dyDescent="0.25">
      <c r="B1329" s="83"/>
    </row>
    <row r="1330" spans="2:2" x14ac:dyDescent="0.25">
      <c r="B1330" s="83"/>
    </row>
    <row r="1331" spans="2:2" x14ac:dyDescent="0.25">
      <c r="B1331" s="83"/>
    </row>
    <row r="1332" spans="2:2" x14ac:dyDescent="0.25">
      <c r="B1332" s="83"/>
    </row>
    <row r="1333" spans="2:2" x14ac:dyDescent="0.25">
      <c r="B1333" s="83"/>
    </row>
    <row r="1334" spans="2:2" x14ac:dyDescent="0.25">
      <c r="B1334" s="83"/>
    </row>
    <row r="1335" spans="2:2" x14ac:dyDescent="0.25">
      <c r="B1335" s="83"/>
    </row>
    <row r="1336" spans="2:2" x14ac:dyDescent="0.25">
      <c r="B1336" s="83"/>
    </row>
    <row r="1337" spans="2:2" x14ac:dyDescent="0.25">
      <c r="B1337" s="83"/>
    </row>
    <row r="1338" spans="2:2" x14ac:dyDescent="0.25">
      <c r="B1338" s="83"/>
    </row>
    <row r="1339" spans="2:2" x14ac:dyDescent="0.25">
      <c r="B1339" s="83"/>
    </row>
    <row r="1340" spans="2:2" x14ac:dyDescent="0.25">
      <c r="B1340" s="83"/>
    </row>
    <row r="1341" spans="2:2" x14ac:dyDescent="0.25">
      <c r="B1341" s="83"/>
    </row>
    <row r="1342" spans="2:2" x14ac:dyDescent="0.25">
      <c r="B1342" s="83"/>
    </row>
    <row r="1343" spans="2:2" x14ac:dyDescent="0.25">
      <c r="B1343" s="83"/>
    </row>
    <row r="1344" spans="2:2" x14ac:dyDescent="0.25">
      <c r="B1344" s="83"/>
    </row>
    <row r="1345" spans="2:2" x14ac:dyDescent="0.25">
      <c r="B1345" s="83"/>
    </row>
    <row r="1346" spans="2:2" x14ac:dyDescent="0.25">
      <c r="B1346" s="83"/>
    </row>
    <row r="1347" spans="2:2" x14ac:dyDescent="0.25">
      <c r="B1347" s="83"/>
    </row>
    <row r="1348" spans="2:2" x14ac:dyDescent="0.25">
      <c r="B1348" s="83"/>
    </row>
    <row r="1349" spans="2:2" x14ac:dyDescent="0.25">
      <c r="B1349" s="83"/>
    </row>
    <row r="1350" spans="2:2" x14ac:dyDescent="0.25">
      <c r="B1350" s="83"/>
    </row>
    <row r="1351" spans="2:2" x14ac:dyDescent="0.25">
      <c r="B1351" s="83"/>
    </row>
    <row r="1352" spans="2:2" x14ac:dyDescent="0.25">
      <c r="B1352" s="83"/>
    </row>
    <row r="1353" spans="2:2" x14ac:dyDescent="0.25">
      <c r="B1353" s="83"/>
    </row>
    <row r="1354" spans="2:2" x14ac:dyDescent="0.25">
      <c r="B1354" s="83"/>
    </row>
    <row r="1355" spans="2:2" x14ac:dyDescent="0.25">
      <c r="B1355" s="83"/>
    </row>
    <row r="1356" spans="2:2" x14ac:dyDescent="0.25">
      <c r="B1356" s="83"/>
    </row>
    <row r="1357" spans="2:2" x14ac:dyDescent="0.25">
      <c r="B1357" s="83"/>
    </row>
    <row r="1358" spans="2:2" x14ac:dyDescent="0.25">
      <c r="B1358" s="83"/>
    </row>
    <row r="1359" spans="2:2" x14ac:dyDescent="0.25">
      <c r="B1359" s="83"/>
    </row>
    <row r="1360" spans="2:2" x14ac:dyDescent="0.25">
      <c r="B1360" s="83"/>
    </row>
    <row r="1361" spans="2:2" x14ac:dyDescent="0.25">
      <c r="B1361" s="83"/>
    </row>
    <row r="1362" spans="2:2" x14ac:dyDescent="0.25">
      <c r="B1362" s="83"/>
    </row>
    <row r="1363" spans="2:2" x14ac:dyDescent="0.25">
      <c r="B1363" s="83"/>
    </row>
    <row r="1364" spans="2:2" x14ac:dyDescent="0.25">
      <c r="B1364" s="83"/>
    </row>
    <row r="1365" spans="2:2" x14ac:dyDescent="0.25">
      <c r="B1365" s="83"/>
    </row>
  </sheetData>
  <mergeCells count="2">
    <mergeCell ref="A4:E4"/>
    <mergeCell ref="A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2018-02-13T11:15:41Z</dcterms:modified>
</cp:coreProperties>
</file>